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240" yWindow="240" windowWidth="25280" windowHeight="15360" tabRatio="665" activeTab="4"/>
  </bookViews>
  <sheets>
    <sheet name="Objectives" sheetId="5" r:id="rId1"/>
    <sheet name="Week at a Glance" sheetId="1" r:id="rId2"/>
    <sheet name="Wednesday 22nd Oct" sheetId="2" r:id="rId3"/>
    <sheet name="Thursday 23rd Oct" sheetId="7" r:id="rId4"/>
    <sheet name="Friday 24th Oct" sheetId="4" r:id="rId5"/>
  </sheets>
  <definedNames>
    <definedName name="_xlnm.Print_Area" localSheetId="2">'Wednesday 22nd Oct'!$A$1:$G$44</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E5" i="4"/>
  <c r="F5" i="4"/>
  <c r="E6" i="4"/>
  <c r="F6" i="4"/>
  <c r="E8" i="4"/>
  <c r="F8" i="4"/>
  <c r="E9" i="4"/>
  <c r="F9" i="4"/>
  <c r="E10" i="4"/>
  <c r="F10" i="4"/>
  <c r="E11" i="4"/>
  <c r="F11" i="4"/>
  <c r="E12" i="4"/>
  <c r="F4" i="7"/>
  <c r="E5" i="7"/>
  <c r="F5" i="7"/>
  <c r="E6" i="7"/>
  <c r="F6" i="7"/>
  <c r="E7" i="7"/>
  <c r="F7" i="7"/>
  <c r="E8" i="7"/>
  <c r="F8" i="7"/>
  <c r="E10" i="7"/>
  <c r="F10" i="7"/>
  <c r="E11" i="7"/>
  <c r="F11" i="7"/>
  <c r="E12" i="7"/>
  <c r="F12" i="7"/>
  <c r="E13" i="7"/>
  <c r="F13" i="7"/>
  <c r="E14" i="7"/>
  <c r="F14" i="7"/>
  <c r="E15" i="7"/>
  <c r="F15" i="7"/>
  <c r="E16" i="7"/>
  <c r="F16" i="7"/>
  <c r="E20" i="7"/>
  <c r="F20" i="7"/>
  <c r="E21" i="7"/>
  <c r="F21" i="7"/>
  <c r="E22" i="7"/>
  <c r="F22" i="7"/>
  <c r="E24" i="7"/>
  <c r="F24" i="7"/>
  <c r="E25" i="7"/>
  <c r="F25" i="7"/>
  <c r="E26" i="7"/>
  <c r="F26" i="7"/>
  <c r="E27" i="7"/>
  <c r="F27" i="7"/>
  <c r="E31" i="7"/>
  <c r="F31" i="7"/>
  <c r="E32" i="7"/>
  <c r="F32" i="7"/>
  <c r="E33" i="7"/>
  <c r="F33" i="7"/>
  <c r="E34" i="7"/>
  <c r="F34" i="7"/>
  <c r="E35" i="7"/>
  <c r="F35" i="7"/>
  <c r="E36" i="7"/>
  <c r="F36" i="7"/>
  <c r="E38" i="7"/>
  <c r="F38" i="7"/>
  <c r="E39" i="7"/>
  <c r="A7" i="2"/>
  <c r="A10" i="2"/>
  <c r="A13" i="2"/>
  <c r="A14" i="2"/>
  <c r="A15" i="2"/>
  <c r="A16" i="2"/>
  <c r="A20" i="2"/>
  <c r="A21" i="2"/>
  <c r="A22" i="2"/>
  <c r="A24" i="2"/>
  <c r="A25" i="2"/>
  <c r="A28" i="2"/>
  <c r="A29" i="2"/>
  <c r="A30" i="2"/>
  <c r="A31" i="2"/>
  <c r="A32" i="2"/>
  <c r="A33" i="2"/>
  <c r="A5" i="7"/>
  <c r="A6" i="7"/>
  <c r="A7" i="7"/>
  <c r="A8" i="7"/>
  <c r="A10" i="7"/>
  <c r="A11" i="7"/>
  <c r="A13" i="7"/>
  <c r="A14" i="7"/>
  <c r="A15" i="7"/>
  <c r="A20" i="7"/>
  <c r="A21" i="7"/>
  <c r="A22" i="7"/>
  <c r="A24" i="7"/>
  <c r="A25" i="7"/>
  <c r="A26" i="7"/>
  <c r="A32" i="7"/>
  <c r="A38" i="7"/>
  <c r="A33" i="7"/>
  <c r="A39" i="7"/>
  <c r="A5" i="4"/>
  <c r="A6" i="4"/>
  <c r="A8" i="4"/>
  <c r="A9" i="4"/>
  <c r="A11" i="4"/>
  <c r="A12" i="4"/>
  <c r="A13" i="4"/>
  <c r="F12" i="4"/>
  <c r="E13" i="4"/>
  <c r="A16" i="4"/>
  <c r="A17" i="4"/>
  <c r="A20" i="4"/>
  <c r="A22" i="4"/>
  <c r="F13" i="4"/>
  <c r="E15" i="4"/>
  <c r="F15" i="4"/>
  <c r="E16" i="4"/>
  <c r="F16" i="4"/>
  <c r="E17" i="4"/>
  <c r="F17" i="4"/>
  <c r="E18" i="4"/>
  <c r="F18" i="4"/>
  <c r="E20" i="4"/>
  <c r="F20" i="4"/>
  <c r="E21" i="4"/>
  <c r="F21" i="4"/>
  <c r="E22" i="4"/>
  <c r="F4" i="2"/>
  <c r="E5" i="2"/>
  <c r="F5" i="2"/>
  <c r="E6" i="2"/>
  <c r="F6" i="2"/>
  <c r="E7" i="2"/>
  <c r="F7" i="2"/>
  <c r="E10" i="2"/>
  <c r="F10" i="2"/>
  <c r="E11" i="2"/>
  <c r="F11" i="2"/>
  <c r="E13" i="2"/>
  <c r="F13" i="2"/>
  <c r="E14" i="2"/>
  <c r="F14" i="2"/>
  <c r="E15" i="2"/>
  <c r="F15" i="2"/>
  <c r="E16" i="2"/>
  <c r="F16" i="2"/>
  <c r="E17" i="2"/>
  <c r="F17" i="2"/>
  <c r="E20" i="2"/>
  <c r="F20" i="2"/>
  <c r="E21" i="2"/>
  <c r="F21" i="2"/>
  <c r="E22" i="2"/>
  <c r="F22" i="2"/>
  <c r="E24" i="2"/>
  <c r="F24" i="2"/>
  <c r="E25" i="2"/>
  <c r="F25" i="2"/>
  <c r="E26" i="2"/>
  <c r="F26" i="2"/>
  <c r="E28" i="2"/>
  <c r="F28" i="2"/>
  <c r="E29" i="2"/>
  <c r="A36" i="7"/>
  <c r="A35" i="7"/>
  <c r="F22" i="4"/>
  <c r="E23" i="4"/>
  <c r="F23" i="4"/>
  <c r="E24" i="4"/>
  <c r="F24" i="4"/>
  <c r="E25" i="4"/>
  <c r="F25" i="4"/>
  <c r="E26" i="4"/>
  <c r="F29" i="4"/>
  <c r="E30" i="4"/>
  <c r="A31" i="7"/>
  <c r="A34" i="7"/>
  <c r="F39" i="7"/>
  <c r="E40" i="7"/>
  <c r="A23" i="4"/>
  <c r="A24" i="4"/>
  <c r="A25" i="4"/>
  <c r="A29" i="4"/>
  <c r="F29" i="2"/>
  <c r="E30" i="2"/>
  <c r="F30" i="2"/>
  <c r="E31" i="2"/>
  <c r="F31" i="2"/>
  <c r="E32" i="2"/>
  <c r="F32" i="2"/>
  <c r="E33" i="2"/>
  <c r="F33" i="2"/>
  <c r="E34" i="2"/>
</calcChain>
</file>

<file path=xl/sharedStrings.xml><?xml version="1.0" encoding="utf-8"?>
<sst xmlns="http://schemas.openxmlformats.org/spreadsheetml/2006/main" count="264" uniqueCount="162">
  <si>
    <t>Monday 20th</t>
  </si>
  <si>
    <t>Tuesday 21st</t>
  </si>
  <si>
    <t>Wednesday 22nd</t>
  </si>
  <si>
    <t>Thursday 23rd</t>
  </si>
  <si>
    <t>Friday 24th</t>
  </si>
  <si>
    <t>Morning</t>
  </si>
  <si>
    <t>Afternoon</t>
  </si>
  <si>
    <t>SilvaCarbon</t>
  </si>
  <si>
    <t>SDCG</t>
  </si>
  <si>
    <t>Workshop</t>
  </si>
  <si>
    <t>SDCG-6</t>
  </si>
  <si>
    <t>Travel / GFOI Leads</t>
  </si>
  <si>
    <t>SDCG-6 Day 1</t>
  </si>
  <si>
    <t>SDCG-6 Joint with SilvaCarbon</t>
  </si>
  <si>
    <t>SCDG-6</t>
  </si>
  <si>
    <t>Workshop Follow-up</t>
  </si>
  <si>
    <t>SDCG-6 / SDCG EXEC Meeting</t>
  </si>
  <si>
    <t>Wednesday 22nd October</t>
  </si>
  <si>
    <t>Item</t>
  </si>
  <si>
    <t>Start</t>
  </si>
  <si>
    <t>End</t>
  </si>
  <si>
    <t>Duration</t>
  </si>
  <si>
    <t>#</t>
  </si>
  <si>
    <t>Presenter(s)</t>
  </si>
  <si>
    <t>Thursday 23rd October</t>
  </si>
  <si>
    <t>Welcome, Introductions, Meeting Objectives</t>
  </si>
  <si>
    <t>Action Status</t>
  </si>
  <si>
    <t>G. Dyke</t>
  </si>
  <si>
    <t>Break</t>
  </si>
  <si>
    <t>Finalise the SDCG 3-Year Work Plan and confirm the detailed outcomes and paths and contributions for their realisation – including specific technical systems and capabilities.</t>
  </si>
  <si>
    <t>SDCG-6 Meeting Objectives</t>
  </si>
  <si>
    <t>Progress the R&amp;D Data Support Strategy (Element 3) definition – towards submission at SIT-30 for endorsement.</t>
  </si>
  <si>
    <t>Define and action the coordination required with the Methods and Guidance Component so that space data is being applied consistent with GFOI principles.</t>
  </si>
  <si>
    <t>Confirm progress in implementing the 2014 global baseline and ensure upcoming core missions are optimised in support of GFOI (Element 1).</t>
  </si>
  <si>
    <t>Review the impact of GEOGLAM acquisition requests on the GFOI strategy and develop appropriate adjustments as relevant, and plan for liaison.</t>
  </si>
  <si>
    <t>Friday 24th October</t>
  </si>
  <si>
    <t>A. Rosenqvist</t>
  </si>
  <si>
    <t>Registration and Coffee</t>
  </si>
  <si>
    <t>S. Ward</t>
  </si>
  <si>
    <t>B. Killough</t>
  </si>
  <si>
    <t>Ensuring On-Going Coverage</t>
  </si>
  <si>
    <t>E. Fosnight, F.M. Seifert</t>
  </si>
  <si>
    <t xml:space="preserve">Regional Space Data Workshops
</t>
  </si>
  <si>
    <t>Lunch</t>
  </si>
  <si>
    <t>Discussion:
- Service Implementation next steps</t>
  </si>
  <si>
    <t>All</t>
  </si>
  <si>
    <t>S. Briggs</t>
  </si>
  <si>
    <t>GFOI Leads Meeting and Components Update</t>
  </si>
  <si>
    <t>CEOS SEO Service Development
- Status of Service Pilots
- Space Data Needs Assessment
- National Historical Coverage Reports
- Satellite Data Discovery, Assembly &amp; Delivery
- Cloud Storage, Processing and Analysis</t>
  </si>
  <si>
    <t>Objective of the Three-Year Work Plan</t>
  </si>
  <si>
    <t>Current Draft of the Three Year Work Plan
- Expected outcomes and operational state
- Activity Threads
- Tasks 2014, 2015, 2106</t>
  </si>
  <si>
    <t>Discussion:
- Operational state
- Work Plan draft and status</t>
  </si>
  <si>
    <t>Organisational and GFOI Components, Coordination, and Relationships</t>
  </si>
  <si>
    <t>Activity Thread Discussion</t>
  </si>
  <si>
    <t>Activity Thread Discussion (Continued)</t>
  </si>
  <si>
    <t>Wrap-up and Actions</t>
  </si>
  <si>
    <t>Summary of Day 2 Activities</t>
  </si>
  <si>
    <t>S. Wilson, F.M. Siefert</t>
  </si>
  <si>
    <t>Adjourn</t>
  </si>
  <si>
    <t>Notes</t>
  </si>
  <si>
    <t>Session 1: Introduction &amp; Actions</t>
  </si>
  <si>
    <t>Session Chair: A. Rosenqvist</t>
  </si>
  <si>
    <t>Session 3: SDCG Three Year Work Plan</t>
  </si>
  <si>
    <t>Session Chair: S. Ward</t>
  </si>
  <si>
    <t>Session Chair: G. Dyke</t>
  </si>
  <si>
    <t>Session 4: Joint Country Session with SilvaCarbon</t>
  </si>
  <si>
    <t>Introduction and Objectives</t>
  </si>
  <si>
    <t>S. Wilson</t>
  </si>
  <si>
    <t>Country Space Data Needs: 20 mins + discussion each</t>
  </si>
  <si>
    <t>I. Jonckheere</t>
  </si>
  <si>
    <t>UN-FAO</t>
  </si>
  <si>
    <t>Session 5: Roles and Responsiblities</t>
  </si>
  <si>
    <t>S. Eggleston, S. Briggs</t>
  </si>
  <si>
    <t>Sessions</t>
  </si>
  <si>
    <t>X</t>
  </si>
  <si>
    <t>Session 6: Baseline Strategy Update</t>
  </si>
  <si>
    <t>GFOI Office Role
- GFOI Leads perspective</t>
  </si>
  <si>
    <t>Joint with countries present.</t>
  </si>
  <si>
    <t>Session Chair: E. Fosnight</t>
  </si>
  <si>
    <t>E. Fosnight</t>
  </si>
  <si>
    <t>Increased Landsat-7 and -8 Acquisitons</t>
  </si>
  <si>
    <t>Session 7: Space Data Support to GFOI R&amp;D</t>
  </si>
  <si>
    <t>GFOI R&amp;D Plan Introduction</t>
  </si>
  <si>
    <t>Element 3 Strategy Overview
- GFOI R&amp;D Plan requirements
- Expert workshops
- Contributing data streams and agencies</t>
  </si>
  <si>
    <t>Discussion:
- Formulation of SDCG support to GFOI R&amp;D</t>
  </si>
  <si>
    <t>Space Data Support to the Methods and Guidance Component</t>
  </si>
  <si>
    <t>Session 8: Coordination with External Groups</t>
  </si>
  <si>
    <t>Session 9: SDCG-6 Wrap-Up Discussions</t>
  </si>
  <si>
    <t>SDCG Reporting to CEOS Plenary</t>
  </si>
  <si>
    <t>S. Briggs, S. Ward</t>
  </si>
  <si>
    <t>Review of Actions</t>
  </si>
  <si>
    <t>Closing Remarks</t>
  </si>
  <si>
    <t>SDCG EXEC</t>
  </si>
  <si>
    <t>SDCG-7</t>
  </si>
  <si>
    <t>SDCG EXEC Meeting</t>
  </si>
  <si>
    <t>CSA</t>
  </si>
  <si>
    <t>DLR</t>
  </si>
  <si>
    <t>CNES</t>
  </si>
  <si>
    <t>JAXA</t>
  </si>
  <si>
    <t>Y. Crevier</t>
  </si>
  <si>
    <t>H. Staudenrausch</t>
  </si>
  <si>
    <t>Agency presentations on contributions and data access</t>
  </si>
  <si>
    <t>Status of GEOGLAM and Impacts for GFOI and SDCG</t>
  </si>
  <si>
    <t>Baseline strategy update for SIT-30</t>
  </si>
  <si>
    <t>Session 2: CEOS SDCG Space Data Services</t>
  </si>
  <si>
    <t>Overview of the Element-2 Strategy</t>
  </si>
  <si>
    <t>Strategy Implementation</t>
  </si>
  <si>
    <t>UN-FAO SDMS</t>
  </si>
  <si>
    <t>CEOS SDCG Space Data Services</t>
  </si>
  <si>
    <t xml:space="preserve">Continue the promotion and expansion of CEOS Space Data Services to interested countries, in cooperation with the Capacity Building Component. </t>
  </si>
  <si>
    <t xml:space="preserve">SilvaCarbon </t>
  </si>
  <si>
    <t>Discussions:                                                                                                       Data flows, technical interfaces, etc.</t>
  </si>
  <si>
    <t>Data flows from CEOS agencies</t>
  </si>
  <si>
    <t>SDCG/USGS: Landsat 8</t>
  </si>
  <si>
    <t>Element 2 interfaces</t>
  </si>
  <si>
    <t>Review the status of the contacts database and consider the future size and scope of SDCG country engagement. Confirm the role of World Bank and FAO relating to the CEOS Space Data Services.</t>
  </si>
  <si>
    <t>Confirm progress in implementing the CEOS Space Data Services (Element 2), including the pilot activities and secure feedback.</t>
  </si>
  <si>
    <t>CEOS vision for support for GFOI</t>
  </si>
  <si>
    <t>Bangladesh</t>
  </si>
  <si>
    <t>Indonesia</t>
  </si>
  <si>
    <t>Nepal</t>
  </si>
  <si>
    <t>Philippines</t>
  </si>
  <si>
    <t xml:space="preserve">Sentinel-1A Commissioning </t>
  </si>
  <si>
    <t>ALOS-2 Commissioning and Expected Data Flow</t>
  </si>
  <si>
    <t>F.M. Seifert</t>
  </si>
  <si>
    <t>Session Chairs: S. Wilson, F.M. Seifert</t>
  </si>
  <si>
    <t>SDCG/ESA: Sentinel 1&amp;2</t>
  </si>
  <si>
    <t>Baseline Global Observation Scenario</t>
  </si>
  <si>
    <t>Country Engagement</t>
  </si>
  <si>
    <t>S. Wilson, S. Eggelston</t>
  </si>
  <si>
    <t>G. Dyke, All</t>
  </si>
  <si>
    <t>Confirmation of 2015 Task Focus</t>
  </si>
  <si>
    <t>D. Muchoney</t>
  </si>
  <si>
    <t>SAOCOM status</t>
  </si>
  <si>
    <t>Discussion:
- MGD support
- GEOGLAM (suggested renaming of GEOGLAM ad-hoc wg and potential confusion with SDCG)
- SilvaCarbon</t>
  </si>
  <si>
    <t>A.R. Pisani</t>
  </si>
  <si>
    <t>S. Hosford (GTM)</t>
  </si>
  <si>
    <t>CBERS-4 Status</t>
  </si>
  <si>
    <t>M. Ahkter</t>
  </si>
  <si>
    <t>O. Roswintiarti</t>
  </si>
  <si>
    <t>S. K. Gautam</t>
  </si>
  <si>
    <t>M. N. Rocas</t>
  </si>
  <si>
    <t>COSMO-SkyMed status</t>
  </si>
  <si>
    <t>Research &amp; Development, Commercial data providers</t>
  </si>
  <si>
    <t>Discussion:
- Way forward on services implementation
- Way forward on SDCG 3-Year Work Plan</t>
  </si>
  <si>
    <t>SDCG Exec meeting</t>
  </si>
  <si>
    <t>SDCG EXEC &amp; SEC</t>
  </si>
  <si>
    <t>Contributing missions</t>
  </si>
  <si>
    <t>TerraSAR-X/TanDEM-X status status</t>
  </si>
  <si>
    <t>late</t>
  </si>
  <si>
    <t>A. Rosenqvist,                         E. Merethe Hagen</t>
  </si>
  <si>
    <t>S. Briggs, S. Ward,                 S. Eggleston</t>
  </si>
  <si>
    <t xml:space="preserve">  </t>
  </si>
  <si>
    <t>B Killough, S Ward,                G Dyke</t>
  </si>
  <si>
    <t>M. Shimada                           (by A. Rosenqvist)</t>
  </si>
  <si>
    <t>L. Frulla                           (by A. Rosenqvist)</t>
  </si>
  <si>
    <t>Summary Changes in Mission Status Since SDCG-5 (February 2014)</t>
  </si>
  <si>
    <t>No-host Dinner at Restaurant Olympen (http://nordicdiner.net/olympen-restaurant-oslo/)</t>
  </si>
  <si>
    <t>H. Ferreira (GTM)</t>
  </si>
  <si>
    <t>Discussion:
- Country space data needs
- CEOS Space Data Services fit and follow-up
- Confirmation of country contacts</t>
  </si>
  <si>
    <t>CEOS Space Data Services</t>
  </si>
  <si>
    <t>S. Eggleston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</si>
</sst>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b/>
      <sz val="12"/>
      <color theme="0"/>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scheme val="minor"/>
    </font>
    <font>
      <sz val="8"/>
      <name val="Calibri"/>
      <family val="2"/>
      <charset val="134"/>
      <scheme val="minor"/>
    </font>
    <font>
      <b/>
      <i/>
      <sz val="12"/>
      <color theme="1"/>
      <name val="Calibri"/>
      <scheme val="minor"/>
    </font>
    <font>
      <sz val="12"/>
      <name val="Calibri"/>
      <scheme val="minor"/>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9" tint="-0.249977111117893"/>
        <bgColor indexed="64"/>
      </patternFill>
    </fill>
    <fill>
      <patternFill patternType="solid">
        <fgColor theme="0" tint="-0.14999847407452621"/>
        <bgColor indexed="64"/>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right/>
      <top/>
      <bottom style="medium">
        <color theme="9" tint="-0.249977111117893"/>
      </bottom>
      <diagonal/>
    </border>
    <border>
      <left style="thin">
        <color theme="0" tint="-0.14999847407452621"/>
      </left>
      <right/>
      <top style="thin">
        <color theme="0" tint="-0.14999847407452621"/>
      </top>
      <bottom style="thin">
        <color theme="0" tint="-0.14999847407452621"/>
      </bottom>
      <diagonal/>
    </border>
    <border>
      <left/>
      <right/>
      <top style="medium">
        <color auto="1"/>
      </top>
      <bottom/>
      <diagonal/>
    </border>
    <border>
      <left style="medium">
        <color auto="1"/>
      </left>
      <right style="thin">
        <color theme="0" tint="-0.14999847407452621"/>
      </right>
      <top style="thin">
        <color theme="0" tint="-0.14999847407452621"/>
      </top>
      <bottom style="thin">
        <color theme="0" tint="-0.1499984740745262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theme="9" tint="-0.249977111117893"/>
      </left>
      <right/>
      <top/>
      <bottom/>
      <diagonal/>
    </border>
    <border>
      <left/>
      <right style="medium">
        <color theme="9" tint="-0.249977111117893"/>
      </right>
      <top/>
      <bottom/>
      <diagonal/>
    </border>
  </borders>
  <cellStyleXfs count="41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09">
    <xf numFmtId="0" fontId="0" fillId="0" borderId="0" xfId="0"/>
    <xf numFmtId="0" fontId="1" fillId="2" borderId="0" xfId="0" applyFont="1" applyFill="1"/>
    <xf numFmtId="0" fontId="0" fillId="3" borderId="0" xfId="0" applyFont="1" applyFill="1"/>
    <xf numFmtId="0" fontId="1" fillId="2" borderId="1" xfId="0" applyFont="1" applyFill="1" applyBorder="1"/>
    <xf numFmtId="0" fontId="1" fillId="2" borderId="2" xfId="0" applyFont="1" applyFill="1" applyBorder="1"/>
    <xf numFmtId="0" fontId="1" fillId="2" borderId="3" xfId="0" applyFont="1" applyFill="1" applyBorder="1" applyAlignment="1">
      <alignment horizontal="center"/>
    </xf>
    <xf numFmtId="0" fontId="1" fillId="2" borderId="5" xfId="0" applyFont="1" applyFill="1" applyBorder="1"/>
    <xf numFmtId="0" fontId="1" fillId="2" borderId="6" xfId="0" applyFont="1" applyFill="1" applyBorder="1"/>
    <xf numFmtId="0" fontId="1" fillId="2" borderId="4" xfId="0" applyFont="1" applyFill="1" applyBorder="1"/>
    <xf numFmtId="0" fontId="0" fillId="0" borderId="7" xfId="0" applyBorder="1"/>
    <xf numFmtId="0" fontId="0" fillId="0" borderId="7" xfId="0" applyBorder="1" applyAlignment="1"/>
    <xf numFmtId="0" fontId="5" fillId="2" borderId="0" xfId="0" applyFont="1" applyFill="1" applyAlignment="1">
      <alignment horizontal="left" vertical="top"/>
    </xf>
    <xf numFmtId="0" fontId="4" fillId="4" borderId="0" xfId="0" applyFont="1" applyFill="1" applyAlignment="1">
      <alignment horizontal="left" vertical="top"/>
    </xf>
    <xf numFmtId="0" fontId="4" fillId="2" borderId="0" xfId="0" applyFont="1" applyFill="1" applyAlignment="1">
      <alignment horizontal="left" vertical="top"/>
    </xf>
    <xf numFmtId="0" fontId="0" fillId="0" borderId="8"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8" xfId="0" applyBorder="1" applyAlignment="1">
      <alignment horizontal="center" vertical="top"/>
    </xf>
    <xf numFmtId="20" fontId="0" fillId="0" borderId="8" xfId="0" applyNumberFormat="1" applyBorder="1" applyAlignment="1">
      <alignment horizontal="center" vertical="top"/>
    </xf>
    <xf numFmtId="0" fontId="0" fillId="0" borderId="0" xfId="0" applyAlignment="1">
      <alignment horizontal="center" vertical="top"/>
    </xf>
    <xf numFmtId="20" fontId="0" fillId="0" borderId="0" xfId="0" applyNumberFormat="1" applyAlignment="1">
      <alignment horizontal="center" vertical="top"/>
    </xf>
    <xf numFmtId="0" fontId="0" fillId="0" borderId="0" xfId="0" applyAlignment="1">
      <alignment horizontal="right" vertical="top"/>
    </xf>
    <xf numFmtId="0" fontId="0" fillId="5" borderId="0" xfId="0" applyFill="1" applyBorder="1" applyAlignment="1">
      <alignment horizontal="left" vertical="top"/>
    </xf>
    <xf numFmtId="0" fontId="0" fillId="5" borderId="8" xfId="0" applyFill="1" applyBorder="1" applyAlignment="1">
      <alignment horizontal="left" vertical="top" wrapText="1"/>
    </xf>
    <xf numFmtId="0" fontId="0" fillId="5" borderId="8" xfId="0" applyFill="1" applyBorder="1" applyAlignment="1">
      <alignment horizontal="center" vertical="top"/>
    </xf>
    <xf numFmtId="20" fontId="0" fillId="5" borderId="8" xfId="0" applyNumberFormat="1" applyFill="1" applyBorder="1" applyAlignment="1">
      <alignment horizontal="center" vertical="top"/>
    </xf>
    <xf numFmtId="0" fontId="0" fillId="5" borderId="0" xfId="0" applyFill="1" applyAlignment="1">
      <alignment horizontal="left" vertical="top"/>
    </xf>
    <xf numFmtId="0" fontId="0" fillId="5" borderId="0" xfId="0" applyFill="1" applyBorder="1" applyAlignment="1">
      <alignment horizontal="left" vertical="top" wrapText="1"/>
    </xf>
    <xf numFmtId="0" fontId="0" fillId="5" borderId="0" xfId="0" applyFill="1" applyBorder="1" applyAlignment="1">
      <alignment horizontal="center" vertical="top"/>
    </xf>
    <xf numFmtId="20" fontId="0" fillId="5" borderId="0" xfId="0" applyNumberFormat="1" applyFill="1" applyBorder="1" applyAlignment="1">
      <alignment horizontal="center" vertical="top"/>
    </xf>
    <xf numFmtId="0" fontId="7" fillId="0" borderId="8" xfId="0" applyFont="1" applyBorder="1" applyAlignment="1">
      <alignment horizontal="left" vertical="top" wrapText="1"/>
    </xf>
    <xf numFmtId="20" fontId="0" fillId="0" borderId="0" xfId="0" applyNumberFormat="1" applyBorder="1" applyAlignment="1">
      <alignment horizontal="center" vertical="top"/>
    </xf>
    <xf numFmtId="0" fontId="1" fillId="2" borderId="0" xfId="0" applyFont="1" applyFill="1" applyAlignment="1">
      <alignment horizontal="left" vertical="top"/>
    </xf>
    <xf numFmtId="0" fontId="1" fillId="2" borderId="0" xfId="0" applyFont="1" applyFill="1" applyAlignment="1">
      <alignment horizontal="left" vertical="top" wrapText="1"/>
    </xf>
    <xf numFmtId="0" fontId="0" fillId="0" borderId="8" xfId="0" applyFill="1" applyBorder="1" applyAlignment="1">
      <alignment horizontal="left" vertical="top" wrapText="1"/>
    </xf>
    <xf numFmtId="0" fontId="8" fillId="0" borderId="8" xfId="0" applyFont="1" applyFill="1" applyBorder="1" applyAlignment="1">
      <alignment horizontal="left" vertical="top" wrapText="1"/>
    </xf>
    <xf numFmtId="0" fontId="0" fillId="0" borderId="0" xfId="0" applyBorder="1" applyAlignment="1">
      <alignment horizontal="left" vertical="top" wrapText="1"/>
    </xf>
    <xf numFmtId="0" fontId="8" fillId="0" borderId="0" xfId="0" applyFont="1" applyFill="1" applyAlignment="1">
      <alignment horizontal="left" vertical="top"/>
    </xf>
    <xf numFmtId="0" fontId="7" fillId="0" borderId="8" xfId="0" applyFont="1" applyFill="1" applyBorder="1" applyAlignment="1">
      <alignment horizontal="left" vertical="top" wrapText="1"/>
    </xf>
    <xf numFmtId="0" fontId="4" fillId="4" borderId="0" xfId="0" applyFont="1" applyFill="1" applyAlignment="1">
      <alignment horizontal="left" vertical="center"/>
    </xf>
    <xf numFmtId="0" fontId="0" fillId="0" borderId="0" xfId="0" applyAlignment="1">
      <alignment horizontal="left" vertical="center"/>
    </xf>
    <xf numFmtId="0" fontId="4" fillId="2" borderId="5" xfId="0" applyFont="1" applyFill="1" applyBorder="1" applyAlignment="1">
      <alignment horizontal="center" vertical="top"/>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20" fontId="4" fillId="2" borderId="0" xfId="0" applyNumberFormat="1" applyFont="1" applyFill="1" applyBorder="1" applyAlignment="1">
      <alignment horizontal="center" vertical="top"/>
    </xf>
    <xf numFmtId="0" fontId="4" fillId="2" borderId="6" xfId="0" applyFont="1" applyFill="1" applyBorder="1" applyAlignment="1">
      <alignment horizontal="left" vertical="top"/>
    </xf>
    <xf numFmtId="0" fontId="4" fillId="4" borderId="5" xfId="0" applyFont="1" applyFill="1" applyBorder="1" applyAlignment="1">
      <alignment horizontal="left" vertical="top"/>
    </xf>
    <xf numFmtId="0" fontId="4" fillId="4" borderId="0" xfId="0" applyFont="1" applyFill="1" applyBorder="1" applyAlignment="1">
      <alignment horizontal="left" vertical="top" wrapText="1"/>
    </xf>
    <xf numFmtId="0" fontId="4" fillId="4" borderId="0" xfId="0" applyFont="1" applyFill="1" applyBorder="1" applyAlignment="1">
      <alignment horizontal="left" vertical="top"/>
    </xf>
    <xf numFmtId="0" fontId="4" fillId="4" borderId="0" xfId="0" applyFont="1" applyFill="1" applyBorder="1" applyAlignment="1">
      <alignment horizontal="center" vertical="top"/>
    </xf>
    <xf numFmtId="20" fontId="4" fillId="4" borderId="0" xfId="0" applyNumberFormat="1" applyFont="1" applyFill="1" applyBorder="1" applyAlignment="1">
      <alignment horizontal="center" vertical="top"/>
    </xf>
    <xf numFmtId="0" fontId="4" fillId="4" borderId="6" xfId="0" applyFont="1" applyFill="1" applyBorder="1" applyAlignment="1">
      <alignment horizontal="left" vertical="top"/>
    </xf>
    <xf numFmtId="0" fontId="0" fillId="5" borderId="15" xfId="0" applyFill="1" applyBorder="1" applyAlignment="1">
      <alignment horizontal="center" vertical="top"/>
    </xf>
    <xf numFmtId="0" fontId="0" fillId="5" borderId="6" xfId="0" applyFill="1" applyBorder="1" applyAlignment="1">
      <alignment horizontal="left" vertical="top" wrapText="1"/>
    </xf>
    <xf numFmtId="0" fontId="0" fillId="5" borderId="5" xfId="0" applyFill="1" applyBorder="1" applyAlignment="1">
      <alignment horizontal="center" vertical="top"/>
    </xf>
    <xf numFmtId="0" fontId="0" fillId="0" borderId="0" xfId="0" applyFill="1" applyBorder="1" applyAlignment="1">
      <alignment horizontal="center" vertical="top"/>
    </xf>
    <xf numFmtId="20" fontId="0" fillId="0" borderId="0" xfId="0" applyNumberFormat="1" applyFill="1" applyBorder="1" applyAlignment="1">
      <alignment horizontal="center" vertical="top"/>
    </xf>
    <xf numFmtId="0" fontId="0" fillId="0" borderId="6" xfId="0" applyBorder="1" applyAlignment="1">
      <alignment horizontal="left" vertical="top"/>
    </xf>
    <xf numFmtId="0" fontId="0" fillId="0" borderId="0" xfId="0" applyFill="1" applyBorder="1" applyAlignment="1">
      <alignment horizontal="left" vertical="top"/>
    </xf>
    <xf numFmtId="0" fontId="0" fillId="5" borderId="6" xfId="0" applyFill="1" applyBorder="1" applyAlignment="1">
      <alignment horizontal="left" vertical="top"/>
    </xf>
    <xf numFmtId="0" fontId="0" fillId="0" borderId="0" xfId="0" applyFill="1" applyBorder="1" applyAlignment="1">
      <alignment horizontal="left" vertical="top" wrapText="1"/>
    </xf>
    <xf numFmtId="0" fontId="4" fillId="4" borderId="5" xfId="0" applyFont="1" applyFill="1" applyBorder="1" applyAlignment="1">
      <alignment horizontal="center" vertical="top"/>
    </xf>
    <xf numFmtId="0" fontId="8" fillId="0" borderId="0" xfId="0" applyFont="1" applyFill="1" applyBorder="1" applyAlignment="1">
      <alignment horizontal="left" vertical="top" wrapText="1"/>
    </xf>
    <xf numFmtId="0" fontId="8" fillId="0" borderId="0" xfId="0" applyFont="1" applyFill="1" applyBorder="1" applyAlignment="1">
      <alignment horizontal="center" vertical="top"/>
    </xf>
    <xf numFmtId="20" fontId="8" fillId="0" borderId="0" xfId="0" applyNumberFormat="1" applyFont="1" applyFill="1" applyBorder="1" applyAlignment="1">
      <alignment horizontal="center" vertical="top"/>
    </xf>
    <xf numFmtId="0" fontId="8" fillId="0" borderId="6" xfId="0" applyFont="1" applyFill="1" applyBorder="1" applyAlignment="1">
      <alignment horizontal="left" vertical="top"/>
    </xf>
    <xf numFmtId="0" fontId="0" fillId="0" borderId="5" xfId="0"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left" vertical="top"/>
    </xf>
    <xf numFmtId="0" fontId="0" fillId="0" borderId="0" xfId="0" applyBorder="1" applyAlignment="1">
      <alignment horizontal="left" vertical="top"/>
    </xf>
    <xf numFmtId="0" fontId="7" fillId="0" borderId="0" xfId="0" applyFont="1" applyFill="1" applyBorder="1" applyAlignment="1">
      <alignment horizontal="left" vertical="top"/>
    </xf>
    <xf numFmtId="0" fontId="7" fillId="0" borderId="0" xfId="0" applyFont="1" applyBorder="1" applyAlignment="1">
      <alignment horizontal="left" vertical="top" wrapText="1"/>
    </xf>
    <xf numFmtId="0" fontId="0" fillId="0" borderId="6" xfId="0" applyBorder="1" applyAlignment="1">
      <alignment horizontal="left" vertical="top" wrapText="1"/>
    </xf>
    <xf numFmtId="0" fontId="0" fillId="5" borderId="16" xfId="0" applyFill="1" applyBorder="1" applyAlignment="1">
      <alignment horizontal="center" vertical="top"/>
    </xf>
    <xf numFmtId="0" fontId="0" fillId="5" borderId="17" xfId="0" applyFill="1" applyBorder="1" applyAlignment="1">
      <alignment horizontal="left" vertical="top" wrapText="1"/>
    </xf>
    <xf numFmtId="0" fontId="0" fillId="5" borderId="17" xfId="0" applyFill="1" applyBorder="1" applyAlignment="1">
      <alignment horizontal="left" vertical="top"/>
    </xf>
    <xf numFmtId="20" fontId="0" fillId="5" borderId="17" xfId="0" applyNumberFormat="1" applyFill="1" applyBorder="1" applyAlignment="1">
      <alignment horizontal="center" vertical="top"/>
    </xf>
    <xf numFmtId="0" fontId="0" fillId="5" borderId="17" xfId="0" applyFill="1" applyBorder="1" applyAlignment="1">
      <alignment horizontal="center" vertical="top"/>
    </xf>
    <xf numFmtId="0" fontId="0" fillId="5" borderId="18" xfId="0" applyFill="1" applyBorder="1" applyAlignment="1">
      <alignment horizontal="left" vertical="top"/>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20" fontId="4" fillId="4" borderId="17" xfId="0" applyNumberFormat="1" applyFont="1" applyFill="1" applyBorder="1" applyAlignment="1">
      <alignment horizontal="left" vertical="center"/>
    </xf>
    <xf numFmtId="0" fontId="4" fillId="4" borderId="18" xfId="0" applyFont="1" applyFill="1" applyBorder="1" applyAlignment="1">
      <alignment horizontal="left" vertical="center"/>
    </xf>
    <xf numFmtId="0" fontId="0" fillId="5" borderId="18" xfId="0" applyFill="1" applyBorder="1" applyAlignment="1">
      <alignment horizontal="left" vertical="top" wrapText="1"/>
    </xf>
    <xf numFmtId="0" fontId="0" fillId="0" borderId="13" xfId="0" quotePrefix="1" applyBorder="1" applyAlignment="1">
      <alignment horizontal="right" vertical="top"/>
    </xf>
    <xf numFmtId="0" fontId="1" fillId="2" borderId="19" xfId="0" applyFont="1" applyFill="1" applyBorder="1" applyAlignment="1">
      <alignment horizontal="center" vertical="top" wrapText="1"/>
    </xf>
    <xf numFmtId="0" fontId="1" fillId="2" borderId="0" xfId="0" applyFont="1" applyFill="1" applyBorder="1" applyAlignment="1">
      <alignment horizontal="center" vertical="top"/>
    </xf>
    <xf numFmtId="0" fontId="1" fillId="2" borderId="20" xfId="0" applyFont="1" applyFill="1" applyBorder="1" applyAlignment="1">
      <alignment horizontal="center" vertical="top"/>
    </xf>
    <xf numFmtId="0" fontId="1" fillId="2" borderId="19" xfId="0" applyFont="1" applyFill="1" applyBorder="1" applyAlignment="1">
      <alignment horizontal="center" vertical="top"/>
    </xf>
    <xf numFmtId="0" fontId="0" fillId="0" borderId="7" xfId="0" applyFill="1" applyBorder="1" applyAlignment="1">
      <alignment horizontal="left" vertical="top"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7" xfId="0" applyBorder="1" applyAlignment="1">
      <alignment horizontal="left" vertical="top"/>
    </xf>
    <xf numFmtId="0" fontId="8" fillId="0" borderId="7" xfId="0" applyFont="1" applyFill="1" applyBorder="1" applyAlignment="1">
      <alignment horizontal="left" vertical="top" wrapText="1"/>
    </xf>
    <xf numFmtId="0" fontId="0" fillId="0" borderId="7" xfId="0" applyBorder="1" applyAlignment="1">
      <alignment horizontal="left"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9" xfId="0" applyFont="1" applyFill="1" applyBorder="1" applyAlignment="1">
      <alignment horizontal="center" vertical="top"/>
    </xf>
    <xf numFmtId="0" fontId="1" fillId="2" borderId="11" xfId="0" applyFont="1" applyFill="1" applyBorder="1" applyAlignment="1">
      <alignment horizontal="center" vertical="top"/>
    </xf>
    <xf numFmtId="0" fontId="5" fillId="2" borderId="0" xfId="0" applyFont="1" applyFill="1" applyAlignment="1">
      <alignment horizontal="center" vertical="top"/>
    </xf>
    <xf numFmtId="0" fontId="5" fillId="2" borderId="12" xfId="0" applyFont="1" applyFill="1" applyBorder="1" applyAlignment="1">
      <alignment horizontal="center" vertical="top"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7" xfId="0" applyBorder="1" applyAlignment="1">
      <alignment horizontal="center"/>
    </xf>
    <xf numFmtId="0" fontId="5" fillId="2" borderId="3" xfId="0" applyFont="1" applyFill="1" applyBorder="1" applyAlignment="1">
      <alignment horizontal="center" vertical="top"/>
    </xf>
    <xf numFmtId="0" fontId="5" fillId="2" borderId="14" xfId="0" applyFont="1" applyFill="1" applyBorder="1" applyAlignment="1">
      <alignment horizontal="center" vertical="top"/>
    </xf>
    <xf numFmtId="0" fontId="5" fillId="2" borderId="4" xfId="0" applyFont="1" applyFill="1" applyBorder="1" applyAlignment="1">
      <alignment horizontal="center" vertical="top"/>
    </xf>
  </cellXfs>
  <cellStyles count="41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Normal" xfId="0" builtinId="0"/>
  </cellStyles>
  <dxfs count="9">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
      <font>
        <color rgb="FF9C0006"/>
      </font>
      <fill>
        <patternFill patternType="solid">
          <fgColor indexed="64"/>
          <bgColor theme="0" tint="-0.14999847407452621"/>
        </patternFill>
      </fill>
    </dxf>
  </dxfs>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1"/>
  <sheetViews>
    <sheetView workbookViewId="0">
      <pane xSplit="2" ySplit="3" topLeftCell="C4" activePane="bottomRight" state="frozen"/>
      <selection activeCell="D44" sqref="D44"/>
      <selection pane="topRight" activeCell="D44" sqref="D44"/>
      <selection pane="bottomLeft" activeCell="D44" sqref="D44"/>
      <selection pane="bottomRight" activeCell="B4" sqref="B4:B11"/>
    </sheetView>
  </sheetViews>
  <sheetFormatPr baseColWidth="10" defaultRowHeight="15" x14ac:dyDescent="0"/>
  <cols>
    <col min="1" max="1" width="2.83203125" style="21" bestFit="1" customWidth="1"/>
    <col min="2" max="2" width="61.83203125" style="16" customWidth="1"/>
    <col min="3" max="3" width="4.83203125" style="16" customWidth="1"/>
    <col min="4" max="11" width="4.83203125" style="15" customWidth="1"/>
    <col min="38" max="16384" width="10.83203125" style="15"/>
  </cols>
  <sheetData>
    <row r="1" spans="1:37" s="11" customFormat="1" ht="29" customHeight="1" thickBot="1">
      <c r="A1" s="101" t="s">
        <v>30</v>
      </c>
      <c r="B1" s="101"/>
      <c r="C1" s="102" t="s">
        <v>73</v>
      </c>
      <c r="D1" s="102"/>
      <c r="E1" s="102"/>
      <c r="F1" s="102"/>
      <c r="G1" s="102"/>
      <c r="H1" s="102"/>
      <c r="I1" s="102"/>
      <c r="J1" s="102"/>
      <c r="K1" s="102"/>
      <c r="L1"/>
      <c r="M1"/>
      <c r="N1"/>
      <c r="O1"/>
      <c r="P1"/>
      <c r="Q1"/>
      <c r="R1"/>
      <c r="S1"/>
      <c r="T1"/>
      <c r="U1"/>
      <c r="V1"/>
      <c r="W1"/>
      <c r="X1"/>
      <c r="Y1"/>
      <c r="Z1"/>
      <c r="AA1"/>
      <c r="AB1"/>
      <c r="AC1"/>
      <c r="AD1"/>
      <c r="AE1"/>
      <c r="AF1"/>
      <c r="AG1"/>
      <c r="AH1"/>
      <c r="AI1"/>
      <c r="AJ1"/>
      <c r="AK1"/>
    </row>
    <row r="2" spans="1:37" s="32" customFormat="1">
      <c r="B2" s="33"/>
      <c r="C2" s="95" t="s">
        <v>2</v>
      </c>
      <c r="D2" s="96"/>
      <c r="E2" s="97"/>
      <c r="F2" s="98" t="s">
        <v>3</v>
      </c>
      <c r="G2" s="98"/>
      <c r="H2" s="98"/>
      <c r="I2" s="99" t="s">
        <v>4</v>
      </c>
      <c r="J2" s="98"/>
      <c r="K2" s="100"/>
      <c r="L2"/>
      <c r="M2"/>
      <c r="N2"/>
      <c r="O2"/>
      <c r="P2"/>
      <c r="Q2"/>
      <c r="R2"/>
      <c r="S2"/>
      <c r="T2"/>
      <c r="U2"/>
      <c r="V2"/>
      <c r="W2"/>
      <c r="X2"/>
      <c r="Y2"/>
      <c r="Z2"/>
      <c r="AA2"/>
      <c r="AB2"/>
      <c r="AC2"/>
      <c r="AD2"/>
      <c r="AE2"/>
      <c r="AF2"/>
      <c r="AG2"/>
      <c r="AH2"/>
      <c r="AI2"/>
      <c r="AJ2"/>
      <c r="AK2"/>
    </row>
    <row r="3" spans="1:37" s="32" customFormat="1">
      <c r="B3" s="33"/>
      <c r="C3" s="85">
        <v>1</v>
      </c>
      <c r="D3" s="86">
        <v>2</v>
      </c>
      <c r="E3" s="87">
        <v>3</v>
      </c>
      <c r="F3" s="86">
        <v>4</v>
      </c>
      <c r="G3" s="86">
        <v>5</v>
      </c>
      <c r="H3" s="86">
        <v>6</v>
      </c>
      <c r="I3" s="88">
        <v>7</v>
      </c>
      <c r="J3" s="86">
        <v>8</v>
      </c>
      <c r="K3" s="87">
        <v>9</v>
      </c>
      <c r="L3"/>
      <c r="M3"/>
      <c r="N3"/>
      <c r="O3"/>
      <c r="P3"/>
      <c r="Q3"/>
      <c r="R3"/>
      <c r="S3"/>
      <c r="T3"/>
      <c r="U3"/>
      <c r="V3"/>
      <c r="W3"/>
      <c r="X3"/>
      <c r="Y3"/>
      <c r="Z3"/>
      <c r="AA3"/>
      <c r="AB3"/>
      <c r="AC3"/>
      <c r="AD3"/>
      <c r="AE3"/>
      <c r="AF3"/>
      <c r="AG3"/>
      <c r="AH3"/>
      <c r="AI3"/>
      <c r="AJ3"/>
      <c r="AK3"/>
    </row>
    <row r="4" spans="1:37" ht="45">
      <c r="A4" s="84">
        <v>1</v>
      </c>
      <c r="B4" s="89" t="s">
        <v>29</v>
      </c>
      <c r="C4" s="90"/>
      <c r="D4" s="91"/>
      <c r="E4" s="91" t="s">
        <v>74</v>
      </c>
      <c r="F4" s="91"/>
      <c r="G4" s="91"/>
      <c r="H4" s="91"/>
      <c r="I4" s="91"/>
      <c r="J4" s="92"/>
      <c r="K4" s="92"/>
    </row>
    <row r="5" spans="1:37" ht="30">
      <c r="A5" s="84">
        <v>2</v>
      </c>
      <c r="B5" s="89" t="s">
        <v>116</v>
      </c>
      <c r="C5" s="90"/>
      <c r="D5" s="91" t="s">
        <v>74</v>
      </c>
      <c r="E5" s="91"/>
      <c r="F5" s="91" t="s">
        <v>74</v>
      </c>
      <c r="G5" s="91"/>
      <c r="H5" s="91"/>
      <c r="I5" s="91"/>
      <c r="J5" s="92"/>
      <c r="K5" s="92"/>
    </row>
    <row r="6" spans="1:37" ht="30">
      <c r="A6" s="84">
        <v>3</v>
      </c>
      <c r="B6" s="89" t="s">
        <v>31</v>
      </c>
      <c r="C6" s="90"/>
      <c r="D6" s="91"/>
      <c r="E6" s="91"/>
      <c r="F6" s="91"/>
      <c r="G6" s="91"/>
      <c r="H6" s="91"/>
      <c r="I6" s="91" t="s">
        <v>74</v>
      </c>
      <c r="J6" s="92"/>
      <c r="K6" s="92"/>
    </row>
    <row r="7" spans="1:37" ht="45">
      <c r="A7" s="84">
        <v>4</v>
      </c>
      <c r="B7" s="93" t="s">
        <v>109</v>
      </c>
      <c r="C7" s="90"/>
      <c r="D7" s="91"/>
      <c r="E7" s="91"/>
      <c r="F7" s="91" t="s">
        <v>74</v>
      </c>
      <c r="G7" s="91"/>
      <c r="H7" s="91"/>
      <c r="I7" s="91"/>
      <c r="J7" s="92"/>
      <c r="K7" s="92"/>
    </row>
    <row r="8" spans="1:37" ht="45">
      <c r="A8" s="84">
        <v>5</v>
      </c>
      <c r="B8" s="93" t="s">
        <v>115</v>
      </c>
      <c r="C8" s="90"/>
      <c r="D8" s="91"/>
      <c r="E8" s="91"/>
      <c r="F8" s="91" t="s">
        <v>74</v>
      </c>
      <c r="G8" s="91" t="s">
        <v>74</v>
      </c>
      <c r="H8" s="91"/>
      <c r="I8" s="91"/>
      <c r="J8" s="92"/>
      <c r="K8" s="92"/>
    </row>
    <row r="9" spans="1:37" ht="45">
      <c r="A9" s="84">
        <v>6</v>
      </c>
      <c r="B9" s="89" t="s">
        <v>32</v>
      </c>
      <c r="C9" s="90"/>
      <c r="D9" s="91"/>
      <c r="E9" s="91"/>
      <c r="F9" s="91"/>
      <c r="G9" s="91"/>
      <c r="H9" s="91"/>
      <c r="I9" s="91" t="s">
        <v>74</v>
      </c>
      <c r="J9" s="92"/>
      <c r="K9" s="92"/>
    </row>
    <row r="10" spans="1:37" ht="30">
      <c r="A10" s="84">
        <v>7</v>
      </c>
      <c r="B10" s="89" t="s">
        <v>33</v>
      </c>
      <c r="C10" s="90"/>
      <c r="D10" s="91"/>
      <c r="E10" s="91"/>
      <c r="F10" s="91"/>
      <c r="G10" s="91"/>
      <c r="H10" s="91" t="s">
        <v>74</v>
      </c>
      <c r="I10" s="91"/>
      <c r="J10" s="92"/>
      <c r="K10" s="92"/>
    </row>
    <row r="11" spans="1:37" ht="30">
      <c r="A11" s="84">
        <v>8</v>
      </c>
      <c r="B11" s="94" t="s">
        <v>34</v>
      </c>
      <c r="C11" s="90"/>
      <c r="D11" s="91"/>
      <c r="E11" s="91"/>
      <c r="F11" s="91"/>
      <c r="G11" s="91"/>
      <c r="H11" s="91"/>
      <c r="I11" s="91"/>
      <c r="J11" s="92" t="s">
        <v>74</v>
      </c>
      <c r="K11" s="92"/>
    </row>
  </sheetData>
  <mergeCells count="5">
    <mergeCell ref="C2:E2"/>
    <mergeCell ref="F2:H2"/>
    <mergeCell ref="I2:K2"/>
    <mergeCell ref="A1:B1"/>
    <mergeCell ref="C1:K1"/>
  </mergeCells>
  <phoneticPr fontId="6" type="noConversion"/>
  <conditionalFormatting sqref="A3:K3 A2:C2 F2 I2 AL1:XFD3 A1 C1">
    <cfRule type="expression" dxfId="8" priority="1">
      <formula>$B1="Break"</formula>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5"/>
  <sheetViews>
    <sheetView zoomScale="125" zoomScaleNormal="125" zoomScalePageLayoutView="125" workbookViewId="0">
      <pane xSplit="1" ySplit="2" topLeftCell="B3" activePane="bottomRight" state="frozen"/>
      <selection activeCell="D44" sqref="D44"/>
      <selection pane="topRight" activeCell="D44" sqref="D44"/>
      <selection pane="bottomLeft" activeCell="D44" sqref="D44"/>
      <selection pane="bottomRight" activeCell="A2" sqref="A2"/>
    </sheetView>
  </sheetViews>
  <sheetFormatPr baseColWidth="10" defaultRowHeight="15" x14ac:dyDescent="0"/>
  <cols>
    <col min="1" max="1" width="15.6640625" customWidth="1"/>
    <col min="2" max="2" width="16.83203125" bestFit="1" customWidth="1"/>
    <col min="3" max="3" width="17" bestFit="1" customWidth="1"/>
    <col min="4" max="4" width="11" bestFit="1" customWidth="1"/>
    <col min="5" max="5" width="12.33203125" bestFit="1" customWidth="1"/>
    <col min="6" max="6" width="18" bestFit="1" customWidth="1"/>
    <col min="7" max="7" width="7.33203125" bestFit="1" customWidth="1"/>
    <col min="8" max="8" width="25.1640625" bestFit="1" customWidth="1"/>
  </cols>
  <sheetData>
    <row r="1" spans="1:105" s="1" customFormat="1">
      <c r="B1" s="3" t="s">
        <v>0</v>
      </c>
      <c r="C1" s="5" t="s">
        <v>1</v>
      </c>
      <c r="D1" s="103" t="s">
        <v>2</v>
      </c>
      <c r="E1" s="104"/>
      <c r="F1" s="103" t="s">
        <v>3</v>
      </c>
      <c r="G1" s="104"/>
      <c r="H1" s="8" t="s">
        <v>4</v>
      </c>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row>
    <row r="2" spans="1:105" s="1" customFormat="1">
      <c r="B2" s="4"/>
      <c r="C2" s="6"/>
      <c r="D2" s="6" t="s">
        <v>7</v>
      </c>
      <c r="E2" s="7" t="s">
        <v>8</v>
      </c>
      <c r="F2" s="6" t="s">
        <v>7</v>
      </c>
      <c r="G2" s="7" t="s">
        <v>8</v>
      </c>
      <c r="H2" s="7"/>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row>
    <row r="3" spans="1:105">
      <c r="A3" s="1" t="s">
        <v>5</v>
      </c>
      <c r="B3" s="9" t="s">
        <v>11</v>
      </c>
      <c r="C3" s="9" t="s">
        <v>11</v>
      </c>
      <c r="D3" s="9" t="s">
        <v>9</v>
      </c>
      <c r="E3" s="9" t="s">
        <v>12</v>
      </c>
      <c r="F3" s="105" t="s">
        <v>13</v>
      </c>
      <c r="G3" s="105"/>
      <c r="H3" s="9" t="s">
        <v>10</v>
      </c>
    </row>
    <row r="4" spans="1:105">
      <c r="A4" s="1" t="s">
        <v>6</v>
      </c>
      <c r="B4" s="9" t="s">
        <v>11</v>
      </c>
      <c r="C4" s="9" t="s">
        <v>11</v>
      </c>
      <c r="D4" s="10" t="s">
        <v>9</v>
      </c>
      <c r="E4" s="10" t="s">
        <v>12</v>
      </c>
      <c r="F4" s="9" t="s">
        <v>15</v>
      </c>
      <c r="G4" s="9" t="s">
        <v>14</v>
      </c>
      <c r="H4" s="9" t="s">
        <v>16</v>
      </c>
    </row>
    <row r="5" spans="1:105">
      <c r="A5" s="2"/>
    </row>
  </sheetData>
  <mergeCells count="3">
    <mergeCell ref="D1:E1"/>
    <mergeCell ref="F1:G1"/>
    <mergeCell ref="F3:G3"/>
  </mergeCells>
  <phoneticPr fontId="6" type="noConversion"/>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U35"/>
  <sheetViews>
    <sheetView topLeftCell="A14" workbookViewId="0">
      <selection activeCell="A30" sqref="A30"/>
    </sheetView>
  </sheetViews>
  <sheetFormatPr baseColWidth="10" defaultRowHeight="15" x14ac:dyDescent="0"/>
  <cols>
    <col min="1" max="1" width="4.83203125" style="15" customWidth="1"/>
    <col min="2" max="2" width="45.83203125" style="16" customWidth="1"/>
    <col min="3" max="3" width="21" style="16" customWidth="1"/>
    <col min="4" max="4" width="8.33203125" style="19" customWidth="1"/>
    <col min="5" max="5" width="6.83203125" style="20" customWidth="1"/>
    <col min="6" max="6" width="6.83203125" style="19" customWidth="1"/>
    <col min="7" max="7" width="25.83203125" style="15" customWidth="1"/>
    <col min="8" max="8" width="10.83203125" customWidth="1"/>
    <col min="22" max="16384" width="10.83203125" style="15"/>
  </cols>
  <sheetData>
    <row r="1" spans="1:21" s="11" customFormat="1" ht="28">
      <c r="A1" s="106" t="s">
        <v>17</v>
      </c>
      <c r="B1" s="107"/>
      <c r="C1" s="107"/>
      <c r="D1" s="107"/>
      <c r="E1" s="107"/>
      <c r="F1" s="107"/>
      <c r="G1" s="108"/>
      <c r="H1"/>
      <c r="I1"/>
      <c r="J1"/>
      <c r="K1"/>
      <c r="L1"/>
      <c r="M1"/>
      <c r="N1"/>
      <c r="O1"/>
      <c r="P1"/>
      <c r="Q1"/>
      <c r="R1"/>
      <c r="S1"/>
      <c r="T1"/>
      <c r="U1"/>
    </row>
    <row r="2" spans="1:21" s="13" customFormat="1">
      <c r="A2" s="41" t="s">
        <v>22</v>
      </c>
      <c r="B2" s="42" t="s">
        <v>18</v>
      </c>
      <c r="C2" s="42" t="s">
        <v>23</v>
      </c>
      <c r="D2" s="43" t="s">
        <v>21</v>
      </c>
      <c r="E2" s="44" t="s">
        <v>19</v>
      </c>
      <c r="F2" s="43" t="s">
        <v>20</v>
      </c>
      <c r="G2" s="45" t="s">
        <v>59</v>
      </c>
      <c r="H2"/>
      <c r="I2"/>
      <c r="J2"/>
      <c r="K2"/>
      <c r="L2"/>
      <c r="M2"/>
      <c r="N2"/>
      <c r="O2"/>
      <c r="P2"/>
      <c r="Q2"/>
      <c r="R2"/>
      <c r="S2"/>
      <c r="T2"/>
      <c r="U2"/>
    </row>
    <row r="3" spans="1:21" s="12" customFormat="1">
      <c r="A3" s="46" t="s">
        <v>60</v>
      </c>
      <c r="B3" s="47"/>
      <c r="C3" s="48" t="s">
        <v>61</v>
      </c>
      <c r="D3" s="49"/>
      <c r="E3" s="50"/>
      <c r="F3" s="49"/>
      <c r="G3" s="51"/>
      <c r="H3"/>
      <c r="I3"/>
      <c r="J3"/>
      <c r="K3"/>
      <c r="L3"/>
      <c r="M3"/>
      <c r="N3"/>
      <c r="O3"/>
      <c r="P3"/>
      <c r="Q3"/>
      <c r="R3"/>
      <c r="S3"/>
      <c r="T3"/>
      <c r="U3"/>
    </row>
    <row r="4" spans="1:21" s="26" customFormat="1">
      <c r="A4" s="52"/>
      <c r="B4" s="23" t="s">
        <v>37</v>
      </c>
      <c r="C4" s="23"/>
      <c r="D4" s="24">
        <v>30</v>
      </c>
      <c r="E4" s="25">
        <v>0.35416666666666669</v>
      </c>
      <c r="F4" s="25">
        <f>E4+ TIME(0,D4,0)</f>
        <v>0.375</v>
      </c>
      <c r="G4" s="59"/>
      <c r="H4"/>
      <c r="I4"/>
      <c r="J4"/>
      <c r="K4"/>
      <c r="L4"/>
      <c r="M4"/>
      <c r="N4"/>
      <c r="O4"/>
      <c r="P4"/>
      <c r="Q4"/>
      <c r="R4"/>
      <c r="S4"/>
      <c r="T4"/>
      <c r="U4"/>
    </row>
    <row r="5" spans="1:21" ht="30">
      <c r="A5" s="52">
        <v>1</v>
      </c>
      <c r="B5" s="14" t="s">
        <v>25</v>
      </c>
      <c r="C5" s="14" t="s">
        <v>150</v>
      </c>
      <c r="D5" s="17">
        <v>10</v>
      </c>
      <c r="E5" s="18">
        <f>F4</f>
        <v>0.375</v>
      </c>
      <c r="F5" s="18">
        <f>E5+ TIME(0,D5,0)</f>
        <v>0.38194444444444442</v>
      </c>
      <c r="G5" s="57"/>
    </row>
    <row r="6" spans="1:21">
      <c r="A6" s="52"/>
      <c r="B6" s="14" t="s">
        <v>26</v>
      </c>
      <c r="C6" s="14" t="s">
        <v>27</v>
      </c>
      <c r="D6" s="17">
        <v>10</v>
      </c>
      <c r="E6" s="18">
        <f>F5</f>
        <v>0.38194444444444442</v>
      </c>
      <c r="F6" s="18">
        <f>E6+ TIME(0,D6,0)</f>
        <v>0.38888888888888884</v>
      </c>
      <c r="G6" s="57"/>
    </row>
    <row r="7" spans="1:21" ht="30">
      <c r="A7" s="52">
        <f>A5+1</f>
        <v>2</v>
      </c>
      <c r="B7" s="14" t="s">
        <v>47</v>
      </c>
      <c r="C7" s="14" t="s">
        <v>151</v>
      </c>
      <c r="D7" s="17">
        <v>20</v>
      </c>
      <c r="E7" s="18">
        <f>F6</f>
        <v>0.38888888888888884</v>
      </c>
      <c r="F7" s="18">
        <f>E7+ TIME(0,D7,0)</f>
        <v>0.40277777777777773</v>
      </c>
      <c r="G7" s="57"/>
    </row>
    <row r="8" spans="1:21" s="12" customFormat="1">
      <c r="A8" s="46" t="s">
        <v>104</v>
      </c>
      <c r="B8" s="47"/>
      <c r="C8" s="48" t="s">
        <v>63</v>
      </c>
      <c r="D8" s="49"/>
      <c r="E8" s="50"/>
      <c r="F8" s="49"/>
      <c r="G8" s="51"/>
      <c r="H8"/>
      <c r="I8"/>
      <c r="J8"/>
      <c r="K8"/>
      <c r="L8"/>
      <c r="M8"/>
      <c r="N8"/>
      <c r="O8"/>
      <c r="P8"/>
      <c r="Q8"/>
      <c r="R8"/>
      <c r="S8"/>
      <c r="T8"/>
      <c r="U8"/>
    </row>
    <row r="9" spans="1:21" s="13" customFormat="1">
      <c r="A9" s="41" t="s">
        <v>22</v>
      </c>
      <c r="B9" s="42" t="s">
        <v>18</v>
      </c>
      <c r="C9" s="42" t="s">
        <v>23</v>
      </c>
      <c r="D9" s="43" t="s">
        <v>21</v>
      </c>
      <c r="E9" s="44" t="s">
        <v>19</v>
      </c>
      <c r="F9" s="43" t="s">
        <v>20</v>
      </c>
      <c r="G9" s="45" t="s">
        <v>59</v>
      </c>
      <c r="H9"/>
      <c r="I9"/>
      <c r="J9"/>
      <c r="K9"/>
      <c r="L9"/>
      <c r="M9"/>
      <c r="N9"/>
      <c r="O9"/>
      <c r="P9"/>
      <c r="Q9"/>
      <c r="R9"/>
      <c r="S9"/>
      <c r="T9"/>
      <c r="U9"/>
    </row>
    <row r="10" spans="1:21">
      <c r="A10" s="52">
        <f>A7+1</f>
        <v>3</v>
      </c>
      <c r="B10" s="60" t="s">
        <v>105</v>
      </c>
      <c r="C10" s="36" t="s">
        <v>38</v>
      </c>
      <c r="D10" s="67">
        <v>20</v>
      </c>
      <c r="E10" s="31">
        <f>F7</f>
        <v>0.40277777777777773</v>
      </c>
      <c r="F10" s="18">
        <f>E10+ TIME(0,D10,0)</f>
        <v>0.41666666666666663</v>
      </c>
      <c r="G10" s="57"/>
    </row>
    <row r="11" spans="1:21" s="26" customFormat="1">
      <c r="A11" s="52"/>
      <c r="B11" s="23" t="s">
        <v>28</v>
      </c>
      <c r="C11" s="23"/>
      <c r="D11" s="24">
        <v>15</v>
      </c>
      <c r="E11" s="25">
        <f>F10</f>
        <v>0.41666666666666663</v>
      </c>
      <c r="F11" s="25">
        <f>E11+ TIME(0,D11,0)</f>
        <v>0.42708333333333331</v>
      </c>
      <c r="G11" s="59"/>
      <c r="H11"/>
      <c r="I11"/>
      <c r="J11"/>
      <c r="K11"/>
      <c r="L11"/>
      <c r="M11"/>
      <c r="N11"/>
      <c r="O11"/>
      <c r="P11"/>
      <c r="Q11"/>
      <c r="R11"/>
      <c r="S11"/>
      <c r="T11"/>
      <c r="U11"/>
    </row>
    <row r="12" spans="1:21">
      <c r="A12" s="52"/>
      <c r="B12" s="38" t="s">
        <v>106</v>
      </c>
      <c r="C12" s="14"/>
      <c r="D12" s="17"/>
      <c r="E12" s="18"/>
      <c r="F12" s="18"/>
      <c r="G12" s="57"/>
    </row>
    <row r="13" spans="1:21" ht="90">
      <c r="A13" s="52">
        <f>A10+1</f>
        <v>4</v>
      </c>
      <c r="B13" s="14" t="s">
        <v>48</v>
      </c>
      <c r="C13" s="34" t="s">
        <v>39</v>
      </c>
      <c r="D13" s="17">
        <v>45</v>
      </c>
      <c r="E13" s="18">
        <f>F11</f>
        <v>0.42708333333333331</v>
      </c>
      <c r="F13" s="18">
        <f>E13+ TIME(0,D13,0)</f>
        <v>0.45833333333333331</v>
      </c>
      <c r="G13" s="57"/>
    </row>
    <row r="14" spans="1:21">
      <c r="A14" s="52">
        <f t="shared" ref="A14:A16" si="0">A13+1</f>
        <v>5</v>
      </c>
      <c r="B14" s="14" t="s">
        <v>40</v>
      </c>
      <c r="C14" s="14" t="s">
        <v>41</v>
      </c>
      <c r="D14" s="17">
        <v>20</v>
      </c>
      <c r="E14" s="18">
        <f>F13</f>
        <v>0.45833333333333331</v>
      </c>
      <c r="F14" s="18">
        <f>E14+ TIME(0,D14,0)</f>
        <v>0.47222222222222221</v>
      </c>
      <c r="G14" s="57"/>
    </row>
    <row r="15" spans="1:21" ht="30">
      <c r="A15" s="52">
        <f t="shared" si="0"/>
        <v>6</v>
      </c>
      <c r="B15" s="14" t="s">
        <v>42</v>
      </c>
      <c r="C15" s="35" t="s">
        <v>132</v>
      </c>
      <c r="D15" s="17">
        <v>20</v>
      </c>
      <c r="E15" s="18">
        <f>F14</f>
        <v>0.47222222222222221</v>
      </c>
      <c r="F15" s="18">
        <f>E15+ TIME(0,D15,0)</f>
        <v>0.4861111111111111</v>
      </c>
      <c r="G15" s="72"/>
    </row>
    <row r="16" spans="1:21" ht="30">
      <c r="A16" s="52">
        <f t="shared" si="0"/>
        <v>7</v>
      </c>
      <c r="B16" s="14" t="s">
        <v>44</v>
      </c>
      <c r="C16" s="14" t="s">
        <v>45</v>
      </c>
      <c r="D16" s="17">
        <v>20</v>
      </c>
      <c r="E16" s="18">
        <f>F15</f>
        <v>0.4861111111111111</v>
      </c>
      <c r="F16" s="18">
        <f>E16+ TIME(0,D16,0)</f>
        <v>0.5</v>
      </c>
      <c r="G16" s="57"/>
    </row>
    <row r="17" spans="1:21" s="26" customFormat="1">
      <c r="A17" s="54"/>
      <c r="B17" s="27" t="s">
        <v>43</v>
      </c>
      <c r="C17" s="27"/>
      <c r="D17" s="28">
        <v>75</v>
      </c>
      <c r="E17" s="29">
        <f>F16</f>
        <v>0.5</v>
      </c>
      <c r="F17" s="29">
        <f>E17+ TIME(0,D17,0)</f>
        <v>0.55208333333333337</v>
      </c>
      <c r="G17" s="59"/>
      <c r="H17"/>
      <c r="I17"/>
      <c r="J17"/>
      <c r="K17"/>
      <c r="L17"/>
      <c r="M17"/>
      <c r="N17"/>
      <c r="O17"/>
      <c r="P17"/>
      <c r="Q17"/>
      <c r="R17"/>
      <c r="S17"/>
      <c r="T17"/>
      <c r="U17"/>
    </row>
    <row r="18" spans="1:21" s="12" customFormat="1">
      <c r="A18" s="46" t="s">
        <v>62</v>
      </c>
      <c r="B18" s="47"/>
      <c r="C18" s="48" t="s">
        <v>64</v>
      </c>
      <c r="D18" s="49"/>
      <c r="E18" s="50"/>
      <c r="F18" s="49"/>
      <c r="G18" s="51"/>
      <c r="H18"/>
      <c r="I18"/>
      <c r="J18"/>
      <c r="K18"/>
      <c r="L18"/>
      <c r="M18"/>
      <c r="N18"/>
      <c r="O18"/>
      <c r="P18"/>
      <c r="Q18"/>
      <c r="R18"/>
      <c r="S18"/>
      <c r="T18"/>
      <c r="U18"/>
    </row>
    <row r="19" spans="1:21" s="13" customFormat="1">
      <c r="A19" s="41" t="s">
        <v>22</v>
      </c>
      <c r="B19" s="42" t="s">
        <v>18</v>
      </c>
      <c r="C19" s="42" t="s">
        <v>23</v>
      </c>
      <c r="D19" s="43" t="s">
        <v>21</v>
      </c>
      <c r="E19" s="44" t="s">
        <v>19</v>
      </c>
      <c r="F19" s="43" t="s">
        <v>20</v>
      </c>
      <c r="G19" s="45" t="s">
        <v>59</v>
      </c>
      <c r="H19"/>
      <c r="I19"/>
      <c r="J19"/>
      <c r="K19"/>
      <c r="L19"/>
      <c r="M19"/>
      <c r="N19"/>
      <c r="O19"/>
      <c r="P19"/>
      <c r="Q19"/>
      <c r="R19"/>
      <c r="S19"/>
      <c r="T19"/>
      <c r="U19"/>
    </row>
    <row r="20" spans="1:21">
      <c r="A20" s="52">
        <f>A16+1</f>
        <v>8</v>
      </c>
      <c r="B20" s="14" t="s">
        <v>49</v>
      </c>
      <c r="C20" s="14" t="s">
        <v>38</v>
      </c>
      <c r="D20" s="17">
        <v>15</v>
      </c>
      <c r="E20" s="18">
        <f>F17</f>
        <v>0.55208333333333337</v>
      </c>
      <c r="F20" s="18">
        <f>E20+ TIME(0,D20,0)</f>
        <v>0.5625</v>
      </c>
      <c r="G20" s="57"/>
    </row>
    <row r="21" spans="1:21" ht="60">
      <c r="A21" s="52">
        <f>A20+1</f>
        <v>9</v>
      </c>
      <c r="B21" s="14" t="s">
        <v>50</v>
      </c>
      <c r="C21" s="14" t="s">
        <v>27</v>
      </c>
      <c r="D21" s="17">
        <v>30</v>
      </c>
      <c r="E21" s="18">
        <f>F20</f>
        <v>0.5625</v>
      </c>
      <c r="F21" s="18">
        <f>E21+ TIME(0,D21,0)</f>
        <v>0.58333333333333337</v>
      </c>
      <c r="G21" s="57"/>
    </row>
    <row r="22" spans="1:21" ht="45">
      <c r="A22" s="52">
        <f>A21+1</f>
        <v>10</v>
      </c>
      <c r="B22" s="14" t="s">
        <v>51</v>
      </c>
      <c r="C22" s="14" t="s">
        <v>45</v>
      </c>
      <c r="D22" s="17">
        <v>30</v>
      </c>
      <c r="E22" s="18">
        <f>F21</f>
        <v>0.58333333333333337</v>
      </c>
      <c r="F22" s="18">
        <f>E22+ TIME(0,D22,0)</f>
        <v>0.60416666666666674</v>
      </c>
      <c r="G22" s="57"/>
    </row>
    <row r="23" spans="1:21">
      <c r="A23" s="52"/>
      <c r="B23" s="30" t="s">
        <v>53</v>
      </c>
      <c r="C23" s="14"/>
      <c r="D23" s="17"/>
      <c r="E23" s="18"/>
      <c r="F23" s="18"/>
      <c r="G23" s="57"/>
    </row>
    <row r="24" spans="1:21">
      <c r="A24" s="52">
        <f>A22+1</f>
        <v>11</v>
      </c>
      <c r="B24" s="36" t="s">
        <v>127</v>
      </c>
      <c r="C24" s="14" t="s">
        <v>41</v>
      </c>
      <c r="D24" s="17">
        <v>15</v>
      </c>
      <c r="E24" s="18">
        <f>F22</f>
        <v>0.60416666666666674</v>
      </c>
      <c r="F24" s="18">
        <f>E24+ TIME(0,D24,0)</f>
        <v>0.61458333333333337</v>
      </c>
      <c r="G24" s="57"/>
    </row>
    <row r="25" spans="1:21" ht="30">
      <c r="A25" s="52">
        <f t="shared" ref="A25" si="1">A24+1</f>
        <v>12</v>
      </c>
      <c r="B25" s="14" t="s">
        <v>160</v>
      </c>
      <c r="C25" s="14" t="s">
        <v>153</v>
      </c>
      <c r="D25" s="17">
        <v>15</v>
      </c>
      <c r="E25" s="18">
        <f t="shared" ref="E25" si="2">F24</f>
        <v>0.61458333333333337</v>
      </c>
      <c r="F25" s="18">
        <f t="shared" ref="F25" si="3">E25+ TIME(0,D25,0)</f>
        <v>0.625</v>
      </c>
      <c r="G25" s="57"/>
    </row>
    <row r="26" spans="1:21" s="26" customFormat="1">
      <c r="A26" s="52"/>
      <c r="B26" s="23" t="s">
        <v>28</v>
      </c>
      <c r="C26" s="23" t="s">
        <v>152</v>
      </c>
      <c r="D26" s="24">
        <v>15</v>
      </c>
      <c r="E26" s="25">
        <f>F25</f>
        <v>0.625</v>
      </c>
      <c r="F26" s="25">
        <f>E26+ TIME(0,D26,0)</f>
        <v>0.63541666666666663</v>
      </c>
      <c r="G26" s="59"/>
      <c r="H26"/>
      <c r="I26"/>
      <c r="J26"/>
      <c r="K26"/>
      <c r="L26"/>
      <c r="M26"/>
      <c r="N26"/>
      <c r="O26"/>
      <c r="P26"/>
      <c r="Q26"/>
      <c r="R26"/>
      <c r="S26"/>
      <c r="T26"/>
      <c r="U26"/>
    </row>
    <row r="27" spans="1:21">
      <c r="A27" s="52"/>
      <c r="B27" s="30" t="s">
        <v>54</v>
      </c>
      <c r="C27" s="14"/>
      <c r="D27" s="17"/>
      <c r="E27" s="18"/>
      <c r="F27" s="18"/>
      <c r="G27" s="57"/>
    </row>
    <row r="28" spans="1:21">
      <c r="A28" s="52">
        <f>A25+1</f>
        <v>13</v>
      </c>
      <c r="B28" s="14" t="s">
        <v>143</v>
      </c>
      <c r="C28" s="14" t="s">
        <v>36</v>
      </c>
      <c r="D28" s="17">
        <v>15</v>
      </c>
      <c r="E28" s="18">
        <f>F26</f>
        <v>0.63541666666666663</v>
      </c>
      <c r="F28" s="18">
        <f t="shared" ref="F28:F33" si="4">E28+ TIME(0,D28,0)</f>
        <v>0.64583333333333326</v>
      </c>
      <c r="G28" s="57"/>
    </row>
    <row r="29" spans="1:21">
      <c r="A29" s="52">
        <f>A28+1</f>
        <v>14</v>
      </c>
      <c r="B29" s="14" t="s">
        <v>128</v>
      </c>
      <c r="C29" s="14" t="s">
        <v>129</v>
      </c>
      <c r="D29" s="17">
        <v>15</v>
      </c>
      <c r="E29" s="18">
        <f>F28</f>
        <v>0.64583333333333326</v>
      </c>
      <c r="F29" s="18">
        <f t="shared" si="4"/>
        <v>0.65624999999999989</v>
      </c>
      <c r="G29" s="57"/>
    </row>
    <row r="30" spans="1:21" ht="30">
      <c r="A30" s="52">
        <f t="shared" ref="A30:A33" si="5">A29+1</f>
        <v>15</v>
      </c>
      <c r="B30" s="14" t="s">
        <v>52</v>
      </c>
      <c r="C30" s="14" t="s">
        <v>38</v>
      </c>
      <c r="D30" s="17">
        <v>15</v>
      </c>
      <c r="E30" s="18">
        <f t="shared" ref="E30" si="6">F29</f>
        <v>0.65624999999999989</v>
      </c>
      <c r="F30" s="18">
        <f t="shared" si="4"/>
        <v>0.66666666666666652</v>
      </c>
      <c r="G30" s="57"/>
    </row>
    <row r="31" spans="1:21">
      <c r="A31" s="52">
        <f t="shared" si="5"/>
        <v>16</v>
      </c>
      <c r="B31" s="14" t="s">
        <v>131</v>
      </c>
      <c r="C31" s="14" t="s">
        <v>130</v>
      </c>
      <c r="D31" s="17">
        <v>30</v>
      </c>
      <c r="E31" s="18">
        <f>F30</f>
        <v>0.66666666666666652</v>
      </c>
      <c r="F31" s="18">
        <f t="shared" si="4"/>
        <v>0.68749999999999989</v>
      </c>
      <c r="G31" s="57"/>
      <c r="J31" s="34"/>
    </row>
    <row r="32" spans="1:21">
      <c r="A32" s="52">
        <f t="shared" si="5"/>
        <v>17</v>
      </c>
      <c r="B32" s="14" t="s">
        <v>55</v>
      </c>
      <c r="C32" s="14" t="s">
        <v>38</v>
      </c>
      <c r="D32" s="17">
        <v>15</v>
      </c>
      <c r="E32" s="18">
        <f>F31</f>
        <v>0.68749999999999989</v>
      </c>
      <c r="F32" s="18">
        <f t="shared" si="4"/>
        <v>0.69791666666666652</v>
      </c>
      <c r="G32" s="57"/>
    </row>
    <row r="33" spans="1:21">
      <c r="A33" s="52">
        <f t="shared" si="5"/>
        <v>18</v>
      </c>
      <c r="B33" s="14" t="s">
        <v>56</v>
      </c>
      <c r="C33" s="14" t="s">
        <v>57</v>
      </c>
      <c r="D33" s="17">
        <v>15</v>
      </c>
      <c r="E33" s="18">
        <f>F32</f>
        <v>0.69791666666666652</v>
      </c>
      <c r="F33" s="18">
        <f t="shared" si="4"/>
        <v>0.70833333333333315</v>
      </c>
      <c r="G33" s="72"/>
    </row>
    <row r="34" spans="1:21" s="26" customFormat="1" ht="16" thickBot="1">
      <c r="A34" s="73"/>
      <c r="B34" s="74" t="s">
        <v>58</v>
      </c>
      <c r="C34" s="74"/>
      <c r="D34" s="75"/>
      <c r="E34" s="76">
        <f>F33</f>
        <v>0.70833333333333315</v>
      </c>
      <c r="F34" s="77"/>
      <c r="G34" s="78"/>
      <c r="H34"/>
      <c r="I34"/>
      <c r="J34"/>
      <c r="K34"/>
      <c r="L34"/>
      <c r="M34"/>
      <c r="N34"/>
      <c r="O34"/>
      <c r="P34"/>
      <c r="Q34"/>
      <c r="R34"/>
      <c r="S34"/>
      <c r="T34"/>
      <c r="U34"/>
    </row>
    <row r="35" spans="1:21">
      <c r="A35" s="19"/>
    </row>
  </sheetData>
  <mergeCells count="1">
    <mergeCell ref="A1:G1"/>
  </mergeCells>
  <phoneticPr fontId="6" type="noConversion"/>
  <pageMargins left="0.75" right="0.75" top="1" bottom="1" header="0.5" footer="0.5"/>
  <pageSetup paperSize="9" scale="70"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CW57"/>
  <sheetViews>
    <sheetView topLeftCell="A18" workbookViewId="0">
      <selection activeCell="B34" sqref="B34"/>
    </sheetView>
  </sheetViews>
  <sheetFormatPr baseColWidth="10" defaultRowHeight="15" x14ac:dyDescent="0"/>
  <cols>
    <col min="1" max="1" width="4.83203125" style="15" customWidth="1"/>
    <col min="2" max="2" width="45.83203125" style="15" customWidth="1"/>
    <col min="3" max="3" width="21" style="15" customWidth="1"/>
    <col min="4" max="4" width="8.33203125" style="19" customWidth="1"/>
    <col min="5" max="6" width="6.83203125" style="19" customWidth="1"/>
    <col min="7" max="7" width="25.83203125" style="15" customWidth="1"/>
    <col min="102" max="16384" width="10.83203125" style="15"/>
  </cols>
  <sheetData>
    <row r="1" spans="1:101" s="11" customFormat="1" ht="28">
      <c r="A1" s="106" t="s">
        <v>24</v>
      </c>
      <c r="B1" s="107"/>
      <c r="C1" s="107"/>
      <c r="D1" s="107"/>
      <c r="E1" s="107"/>
      <c r="F1" s="107"/>
      <c r="G1" s="10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row>
    <row r="2" spans="1:101" s="13" customFormat="1">
      <c r="A2" s="41" t="s">
        <v>22</v>
      </c>
      <c r="B2" s="42" t="s">
        <v>18</v>
      </c>
      <c r="C2" s="42" t="s">
        <v>23</v>
      </c>
      <c r="D2" s="43" t="s">
        <v>21</v>
      </c>
      <c r="E2" s="44" t="s">
        <v>19</v>
      </c>
      <c r="F2" s="43" t="s">
        <v>20</v>
      </c>
      <c r="G2" s="45" t="s">
        <v>59</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row>
    <row r="3" spans="1:101" s="12" customFormat="1">
      <c r="A3" s="46" t="s">
        <v>65</v>
      </c>
      <c r="B3" s="48"/>
      <c r="C3" s="48" t="s">
        <v>125</v>
      </c>
      <c r="D3" s="49"/>
      <c r="E3" s="50"/>
      <c r="F3" s="49"/>
      <c r="G3" s="5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row>
    <row r="4" spans="1:101" s="26" customFormat="1">
      <c r="A4" s="54"/>
      <c r="B4" s="27" t="s">
        <v>37</v>
      </c>
      <c r="C4" s="27"/>
      <c r="D4" s="28">
        <v>30</v>
      </c>
      <c r="E4" s="29">
        <v>0.33333333333333331</v>
      </c>
      <c r="F4" s="29">
        <f>E4+ TIME(0,D4,0)</f>
        <v>0.35416666666666663</v>
      </c>
      <c r="G4" s="53" t="s">
        <v>77</v>
      </c>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101">
      <c r="A5" s="54">
        <f>'Wednesday 22nd Oct'!A33+1</f>
        <v>19</v>
      </c>
      <c r="B5" s="69" t="s">
        <v>66</v>
      </c>
      <c r="C5" s="69" t="s">
        <v>67</v>
      </c>
      <c r="D5" s="67">
        <v>15</v>
      </c>
      <c r="E5" s="31">
        <f>F4</f>
        <v>0.35416666666666663</v>
      </c>
      <c r="F5" s="31">
        <f>E5+ TIME(0,D5,0)</f>
        <v>0.36458333333333331</v>
      </c>
      <c r="G5" s="57"/>
    </row>
    <row r="6" spans="1:101">
      <c r="A6" s="54">
        <f t="shared" ref="A6:A15" si="0">A5+1</f>
        <v>20</v>
      </c>
      <c r="B6" s="58" t="s">
        <v>117</v>
      </c>
      <c r="C6" s="69" t="s">
        <v>46</v>
      </c>
      <c r="D6" s="67">
        <v>15</v>
      </c>
      <c r="E6" s="31">
        <f>F5</f>
        <v>0.36458333333333331</v>
      </c>
      <c r="F6" s="31">
        <f t="shared" ref="F6:F8" si="1">E6+ TIME(0,D6,0)</f>
        <v>0.375</v>
      </c>
      <c r="G6" s="57"/>
    </row>
    <row r="7" spans="1:101">
      <c r="A7" s="54">
        <f t="shared" si="0"/>
        <v>21</v>
      </c>
      <c r="B7" s="58" t="s">
        <v>108</v>
      </c>
      <c r="C7" s="69" t="s">
        <v>38</v>
      </c>
      <c r="D7" s="67">
        <v>15</v>
      </c>
      <c r="E7" s="31">
        <f>F6</f>
        <v>0.375</v>
      </c>
      <c r="F7" s="31">
        <f t="shared" si="1"/>
        <v>0.38541666666666669</v>
      </c>
      <c r="G7" s="57"/>
    </row>
    <row r="8" spans="1:101">
      <c r="A8" s="54">
        <f t="shared" si="0"/>
        <v>22</v>
      </c>
      <c r="B8" s="58" t="s">
        <v>70</v>
      </c>
      <c r="C8" s="69" t="s">
        <v>69</v>
      </c>
      <c r="D8" s="67">
        <v>15</v>
      </c>
      <c r="E8" s="31">
        <f>F7</f>
        <v>0.38541666666666669</v>
      </c>
      <c r="F8" s="31">
        <f t="shared" si="1"/>
        <v>0.39583333333333337</v>
      </c>
      <c r="G8" s="57"/>
    </row>
    <row r="9" spans="1:101">
      <c r="A9" s="54"/>
      <c r="B9" s="70" t="s">
        <v>68</v>
      </c>
      <c r="C9" s="69"/>
      <c r="D9" s="67"/>
      <c r="E9" s="67"/>
      <c r="F9" s="67"/>
      <c r="G9" s="57"/>
    </row>
    <row r="10" spans="1:101">
      <c r="A10" s="54">
        <f>A8+1</f>
        <v>23</v>
      </c>
      <c r="B10" s="58" t="s">
        <v>118</v>
      </c>
      <c r="C10" s="69" t="s">
        <v>138</v>
      </c>
      <c r="D10" s="67">
        <v>30</v>
      </c>
      <c r="E10" s="31">
        <f>F8</f>
        <v>0.39583333333333337</v>
      </c>
      <c r="F10" s="31">
        <f t="shared" ref="F10:F16" si="2">E10+ TIME(0,D10,0)</f>
        <v>0.41666666666666669</v>
      </c>
      <c r="G10" s="57"/>
    </row>
    <row r="11" spans="1:101">
      <c r="A11" s="54">
        <f t="shared" si="0"/>
        <v>24</v>
      </c>
      <c r="B11" s="58" t="s">
        <v>119</v>
      </c>
      <c r="C11" s="69" t="s">
        <v>139</v>
      </c>
      <c r="D11" s="67">
        <v>30</v>
      </c>
      <c r="E11" s="31">
        <f>F10</f>
        <v>0.41666666666666669</v>
      </c>
      <c r="F11" s="31">
        <f t="shared" si="2"/>
        <v>0.4375</v>
      </c>
      <c r="G11" s="57"/>
    </row>
    <row r="12" spans="1:101" s="26" customFormat="1">
      <c r="A12" s="54"/>
      <c r="B12" s="22" t="s">
        <v>28</v>
      </c>
      <c r="C12" s="22"/>
      <c r="D12" s="28">
        <v>15</v>
      </c>
      <c r="E12" s="29">
        <f>F11</f>
        <v>0.4375</v>
      </c>
      <c r="F12" s="29">
        <f t="shared" si="2"/>
        <v>0.44791666666666669</v>
      </c>
      <c r="G12" s="59"/>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row>
    <row r="13" spans="1:101">
      <c r="A13" s="54">
        <f>A11+1</f>
        <v>25</v>
      </c>
      <c r="B13" s="58" t="s">
        <v>120</v>
      </c>
      <c r="C13" s="69" t="s">
        <v>140</v>
      </c>
      <c r="D13" s="67">
        <v>30</v>
      </c>
      <c r="E13" s="31">
        <f t="shared" ref="E13:E16" si="3">F12</f>
        <v>0.44791666666666669</v>
      </c>
      <c r="F13" s="31">
        <f t="shared" si="2"/>
        <v>0.46875</v>
      </c>
      <c r="G13" s="57"/>
    </row>
    <row r="14" spans="1:101">
      <c r="A14" s="54">
        <f t="shared" si="0"/>
        <v>26</v>
      </c>
      <c r="B14" s="58" t="s">
        <v>121</v>
      </c>
      <c r="C14" s="69" t="s">
        <v>141</v>
      </c>
      <c r="D14" s="67">
        <v>30</v>
      </c>
      <c r="E14" s="31">
        <f t="shared" si="3"/>
        <v>0.46875</v>
      </c>
      <c r="F14" s="31">
        <f t="shared" si="2"/>
        <v>0.48958333333333331</v>
      </c>
      <c r="G14" s="57"/>
    </row>
    <row r="15" spans="1:101" ht="60">
      <c r="A15" s="54">
        <f t="shared" si="0"/>
        <v>27</v>
      </c>
      <c r="B15" s="60" t="s">
        <v>159</v>
      </c>
      <c r="C15" s="69" t="s">
        <v>45</v>
      </c>
      <c r="D15" s="67">
        <v>60</v>
      </c>
      <c r="E15" s="31">
        <f t="shared" si="3"/>
        <v>0.48958333333333331</v>
      </c>
      <c r="F15" s="31">
        <f t="shared" si="2"/>
        <v>0.53125</v>
      </c>
      <c r="G15" s="57"/>
    </row>
    <row r="16" spans="1:101" s="26" customFormat="1">
      <c r="A16" s="54"/>
      <c r="B16" s="22" t="s">
        <v>43</v>
      </c>
      <c r="C16" s="22"/>
      <c r="D16" s="28">
        <v>75</v>
      </c>
      <c r="E16" s="29">
        <f t="shared" si="3"/>
        <v>0.53125</v>
      </c>
      <c r="F16" s="29">
        <f t="shared" si="2"/>
        <v>0.58333333333333337</v>
      </c>
      <c r="G16" s="59"/>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row>
    <row r="17" spans="1:101" s="12" customFormat="1">
      <c r="A17" s="46" t="s">
        <v>71</v>
      </c>
      <c r="B17" s="48"/>
      <c r="C17" s="48" t="s">
        <v>61</v>
      </c>
      <c r="D17" s="49"/>
      <c r="E17" s="50"/>
      <c r="F17" s="49"/>
      <c r="G17" s="51"/>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row>
    <row r="18" spans="1:101" s="13" customFormat="1">
      <c r="A18" s="41" t="s">
        <v>22</v>
      </c>
      <c r="B18" s="42" t="s">
        <v>18</v>
      </c>
      <c r="C18" s="42" t="s">
        <v>23</v>
      </c>
      <c r="D18" s="43" t="s">
        <v>21</v>
      </c>
      <c r="E18" s="44" t="s">
        <v>19</v>
      </c>
      <c r="F18" s="43" t="s">
        <v>20</v>
      </c>
      <c r="G18" s="45" t="s">
        <v>59</v>
      </c>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row>
    <row r="19" spans="1:101">
      <c r="A19" s="54"/>
      <c r="B19" s="70" t="s">
        <v>114</v>
      </c>
      <c r="C19" s="69"/>
      <c r="D19" s="67"/>
      <c r="E19" s="67"/>
      <c r="F19" s="67"/>
      <c r="G19" s="57"/>
    </row>
    <row r="20" spans="1:101" ht="30">
      <c r="A20" s="54">
        <f>A15+1</f>
        <v>28</v>
      </c>
      <c r="B20" s="60" t="s">
        <v>76</v>
      </c>
      <c r="C20" s="36" t="s">
        <v>72</v>
      </c>
      <c r="D20" s="67">
        <v>20</v>
      </c>
      <c r="E20" s="31">
        <f>F16</f>
        <v>0.58333333333333337</v>
      </c>
      <c r="F20" s="31">
        <f t="shared" ref="F20:F21" si="4">E20+ TIME(0,D20,0)</f>
        <v>0.59722222222222221</v>
      </c>
      <c r="G20" s="57"/>
    </row>
    <row r="21" spans="1:101">
      <c r="A21" s="54">
        <f>A20+1</f>
        <v>29</v>
      </c>
      <c r="B21" s="58" t="s">
        <v>107</v>
      </c>
      <c r="C21" s="69" t="s">
        <v>69</v>
      </c>
      <c r="D21" s="67">
        <v>20</v>
      </c>
      <c r="E21" s="31">
        <f>F20</f>
        <v>0.59722222222222221</v>
      </c>
      <c r="F21" s="31">
        <f t="shared" si="4"/>
        <v>0.61111111111111105</v>
      </c>
      <c r="G21" s="57"/>
    </row>
    <row r="22" spans="1:101">
      <c r="A22" s="54">
        <f>A21+1</f>
        <v>30</v>
      </c>
      <c r="B22" s="58" t="s">
        <v>110</v>
      </c>
      <c r="C22" s="58" t="s">
        <v>67</v>
      </c>
      <c r="D22" s="55">
        <v>20</v>
      </c>
      <c r="E22" s="56">
        <f>F21</f>
        <v>0.61111111111111105</v>
      </c>
      <c r="F22" s="56">
        <f>E22+ TIME(0,D22,0)</f>
        <v>0.62499999999999989</v>
      </c>
      <c r="G22" s="57"/>
    </row>
    <row r="23" spans="1:101">
      <c r="A23" s="54"/>
      <c r="B23" s="70" t="s">
        <v>112</v>
      </c>
      <c r="C23" s="69"/>
      <c r="D23" s="67"/>
      <c r="E23" s="67"/>
      <c r="F23" s="67"/>
      <c r="G23" s="57"/>
    </row>
    <row r="24" spans="1:101">
      <c r="A24" s="54">
        <f>A22+1</f>
        <v>31</v>
      </c>
      <c r="B24" s="58" t="s">
        <v>113</v>
      </c>
      <c r="C24" s="58" t="s">
        <v>79</v>
      </c>
      <c r="D24" s="67">
        <v>15</v>
      </c>
      <c r="E24" s="56">
        <f>F22</f>
        <v>0.62499999999999989</v>
      </c>
      <c r="F24" s="56">
        <f t="shared" ref="F24:F27" si="5">E24+ TIME(0,D24,0)</f>
        <v>0.63541666666666652</v>
      </c>
      <c r="G24" s="57"/>
    </row>
    <row r="25" spans="1:101" ht="16" customHeight="1">
      <c r="A25" s="54">
        <f t="shared" ref="A25:A26" si="6">A24+1</f>
        <v>32</v>
      </c>
      <c r="B25" s="58" t="s">
        <v>126</v>
      </c>
      <c r="C25" s="60" t="s">
        <v>124</v>
      </c>
      <c r="D25" s="67">
        <v>15</v>
      </c>
      <c r="E25" s="56">
        <f t="shared" ref="E25:E27" si="7">F24</f>
        <v>0.63541666666666652</v>
      </c>
      <c r="F25" s="56">
        <f t="shared" si="5"/>
        <v>0.64583333333333315</v>
      </c>
      <c r="G25" s="57"/>
    </row>
    <row r="26" spans="1:101" ht="30">
      <c r="A26" s="54">
        <f t="shared" si="6"/>
        <v>33</v>
      </c>
      <c r="B26" s="60" t="s">
        <v>111</v>
      </c>
      <c r="C26" s="36" t="s">
        <v>45</v>
      </c>
      <c r="D26" s="55">
        <v>30</v>
      </c>
      <c r="E26" s="56">
        <f t="shared" si="7"/>
        <v>0.64583333333333315</v>
      </c>
      <c r="F26" s="56">
        <f t="shared" si="5"/>
        <v>0.66666666666666652</v>
      </c>
      <c r="G26" s="57"/>
    </row>
    <row r="27" spans="1:101" s="26" customFormat="1">
      <c r="A27" s="54"/>
      <c r="B27" s="27" t="s">
        <v>28</v>
      </c>
      <c r="C27" s="22"/>
      <c r="D27" s="28">
        <v>15</v>
      </c>
      <c r="E27" s="29">
        <f t="shared" si="7"/>
        <v>0.66666666666666652</v>
      </c>
      <c r="F27" s="29">
        <f t="shared" si="5"/>
        <v>0.67708333333333315</v>
      </c>
      <c r="G27" s="59"/>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row>
    <row r="28" spans="1:101" s="12" customFormat="1">
      <c r="A28" s="46" t="s">
        <v>75</v>
      </c>
      <c r="B28" s="48"/>
      <c r="C28" s="48" t="s">
        <v>78</v>
      </c>
      <c r="D28" s="49"/>
      <c r="E28" s="50"/>
      <c r="F28" s="49"/>
      <c r="G28" s="5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row>
    <row r="29" spans="1:101" s="13" customFormat="1">
      <c r="A29" s="41" t="s">
        <v>22</v>
      </c>
      <c r="B29" s="42" t="s">
        <v>18</v>
      </c>
      <c r="C29" s="42" t="s">
        <v>23</v>
      </c>
      <c r="D29" s="43" t="s">
        <v>21</v>
      </c>
      <c r="E29" s="44" t="s">
        <v>19</v>
      </c>
      <c r="F29" s="43" t="s">
        <v>20</v>
      </c>
      <c r="G29" s="45" t="s">
        <v>59</v>
      </c>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row>
    <row r="30" spans="1:101" ht="30">
      <c r="A30" s="54"/>
      <c r="B30" s="71" t="s">
        <v>156</v>
      </c>
      <c r="C30" s="69"/>
      <c r="D30" s="67"/>
      <c r="E30" s="31"/>
      <c r="F30" s="31"/>
      <c r="G30" s="57"/>
    </row>
    <row r="31" spans="1:101">
      <c r="A31" s="54">
        <f>A25+1</f>
        <v>33</v>
      </c>
      <c r="B31" s="60" t="s">
        <v>103</v>
      </c>
      <c r="C31" s="58" t="s">
        <v>79</v>
      </c>
      <c r="D31" s="55">
        <v>5</v>
      </c>
      <c r="E31" s="56">
        <f>F27</f>
        <v>0.67708333333333315</v>
      </c>
      <c r="F31" s="56">
        <f t="shared" ref="F31" si="8">E31+ TIME(0,D31,0)</f>
        <v>0.68055555555555536</v>
      </c>
      <c r="G31" s="57"/>
    </row>
    <row r="32" spans="1:101">
      <c r="A32" s="54">
        <f>A26+1</f>
        <v>34</v>
      </c>
      <c r="B32" s="60" t="s">
        <v>80</v>
      </c>
      <c r="C32" s="58" t="s">
        <v>79</v>
      </c>
      <c r="D32" s="55">
        <v>15</v>
      </c>
      <c r="E32" s="56">
        <f>F31</f>
        <v>0.68055555555555536</v>
      </c>
      <c r="F32" s="56">
        <f t="shared" ref="F32:F39" si="9">E32+ TIME(0,D32,0)</f>
        <v>0.69097222222222199</v>
      </c>
      <c r="G32" s="57"/>
    </row>
    <row r="33" spans="1:101">
      <c r="A33" s="54">
        <f>A32+1</f>
        <v>35</v>
      </c>
      <c r="B33" s="60" t="s">
        <v>122</v>
      </c>
      <c r="C33" s="58" t="s">
        <v>124</v>
      </c>
      <c r="D33" s="55">
        <v>15</v>
      </c>
      <c r="E33" s="56">
        <f t="shared" ref="E33" si="10">F32</f>
        <v>0.69097222222222199</v>
      </c>
      <c r="F33" s="56">
        <f t="shared" si="9"/>
        <v>0.70138888888888862</v>
      </c>
      <c r="G33" s="57"/>
    </row>
    <row r="34" spans="1:101" ht="30">
      <c r="A34" s="54">
        <f>A33+1</f>
        <v>36</v>
      </c>
      <c r="B34" s="60" t="s">
        <v>123</v>
      </c>
      <c r="C34" s="60" t="s">
        <v>154</v>
      </c>
      <c r="D34" s="55">
        <v>15</v>
      </c>
      <c r="E34" s="56">
        <f t="shared" ref="E34" si="11">F33</f>
        <v>0.70138888888888862</v>
      </c>
      <c r="F34" s="56">
        <f t="shared" ref="F34:F36" si="12">E34+ TIME(0,D34,0)</f>
        <v>0.71180555555555525</v>
      </c>
      <c r="G34" s="57"/>
    </row>
    <row r="35" spans="1:101" ht="30">
      <c r="A35" s="54">
        <f>A32+1</f>
        <v>35</v>
      </c>
      <c r="B35" s="60" t="s">
        <v>133</v>
      </c>
      <c r="C35" s="60" t="s">
        <v>155</v>
      </c>
      <c r="D35" s="55">
        <v>15</v>
      </c>
      <c r="E35" s="56">
        <f>F34</f>
        <v>0.71180555555555525</v>
      </c>
      <c r="F35" s="56">
        <f t="shared" si="12"/>
        <v>0.72222222222222188</v>
      </c>
      <c r="G35" s="57"/>
    </row>
    <row r="36" spans="1:101">
      <c r="A36" s="54">
        <f>A32+1</f>
        <v>35</v>
      </c>
      <c r="B36" s="60" t="s">
        <v>137</v>
      </c>
      <c r="C36" s="60" t="s">
        <v>158</v>
      </c>
      <c r="D36" s="55">
        <v>10</v>
      </c>
      <c r="E36" s="56">
        <f>F35</f>
        <v>0.72222222222222188</v>
      </c>
      <c r="F36" s="56">
        <f t="shared" si="12"/>
        <v>0.7291666666666663</v>
      </c>
      <c r="G36" s="57"/>
    </row>
    <row r="37" spans="1:101">
      <c r="A37" s="54"/>
      <c r="B37" s="70" t="s">
        <v>147</v>
      </c>
      <c r="C37" s="69"/>
      <c r="D37" s="67"/>
      <c r="E37" s="67"/>
      <c r="F37" s="67"/>
      <c r="G37" s="57"/>
    </row>
    <row r="38" spans="1:101">
      <c r="A38" s="54">
        <f>A32+1</f>
        <v>35</v>
      </c>
      <c r="B38" s="60" t="s">
        <v>142</v>
      </c>
      <c r="C38" s="58" t="s">
        <v>135</v>
      </c>
      <c r="D38" s="55">
        <v>15</v>
      </c>
      <c r="E38" s="56">
        <f>F36</f>
        <v>0.7291666666666663</v>
      </c>
      <c r="F38" s="56">
        <f t="shared" ref="F38" si="13">E38+ TIME(0,D38,0)</f>
        <v>0.73958333333333293</v>
      </c>
      <c r="G38" s="57"/>
    </row>
    <row r="39" spans="1:101">
      <c r="A39" s="54">
        <f>A33+1</f>
        <v>36</v>
      </c>
      <c r="B39" s="60" t="s">
        <v>148</v>
      </c>
      <c r="C39" s="58" t="s">
        <v>100</v>
      </c>
      <c r="D39" s="55">
        <v>15</v>
      </c>
      <c r="E39" s="56">
        <f>F38</f>
        <v>0.73958333333333293</v>
      </c>
      <c r="F39" s="56">
        <f t="shared" si="9"/>
        <v>0.74999999999999956</v>
      </c>
      <c r="G39" s="57"/>
    </row>
    <row r="40" spans="1:101" s="26" customFormat="1">
      <c r="A40" s="54"/>
      <c r="B40" s="27" t="s">
        <v>58</v>
      </c>
      <c r="C40" s="27"/>
      <c r="D40" s="22"/>
      <c r="E40" s="29">
        <f>F39</f>
        <v>0.74999999999999956</v>
      </c>
      <c r="F40" s="28"/>
      <c r="G40" s="59"/>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row>
    <row r="41" spans="1:101">
      <c r="A41" s="68"/>
      <c r="B41" s="69"/>
      <c r="C41" s="69"/>
      <c r="D41" s="67"/>
      <c r="E41" s="67"/>
      <c r="F41" s="67"/>
      <c r="G41" s="57"/>
    </row>
    <row r="42" spans="1:101" s="39" customFormat="1" ht="30" customHeight="1" thickBot="1">
      <c r="A42" s="79"/>
      <c r="B42" s="80" t="s">
        <v>157</v>
      </c>
      <c r="C42" s="80"/>
      <c r="D42" s="80"/>
      <c r="E42" s="81">
        <v>0.83333333333333337</v>
      </c>
      <c r="F42" s="80" t="s">
        <v>149</v>
      </c>
      <c r="G42" s="82"/>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row>
    <row r="43" spans="1:101">
      <c r="A43" s="69"/>
      <c r="B43" s="69"/>
      <c r="C43" s="69"/>
      <c r="D43" s="67"/>
      <c r="E43" s="67"/>
      <c r="F43" s="67"/>
      <c r="G43" s="69"/>
    </row>
    <row r="44" spans="1:101">
      <c r="A44" s="69"/>
      <c r="B44" s="69"/>
      <c r="C44" s="69"/>
      <c r="D44" s="67"/>
      <c r="E44" s="67"/>
      <c r="F44" s="67"/>
      <c r="G44" s="69"/>
    </row>
    <row r="45" spans="1:101">
      <c r="A45" s="69"/>
      <c r="B45" s="69"/>
      <c r="C45" s="69"/>
      <c r="D45" s="67"/>
      <c r="E45" s="67"/>
      <c r="F45" s="67"/>
      <c r="G45" s="69"/>
    </row>
    <row r="46" spans="1:101">
      <c r="A46" s="69"/>
      <c r="B46" s="69"/>
      <c r="C46" s="69"/>
      <c r="D46" s="67"/>
      <c r="E46" s="67"/>
      <c r="F46" s="67"/>
      <c r="G46" s="69"/>
    </row>
    <row r="47" spans="1:101">
      <c r="A47" s="69"/>
      <c r="B47" s="69"/>
      <c r="C47" s="69"/>
      <c r="D47" s="67"/>
      <c r="E47" s="67"/>
      <c r="F47" s="67"/>
      <c r="G47" s="69"/>
    </row>
    <row r="48" spans="1:101">
      <c r="A48" s="69"/>
      <c r="B48" s="69"/>
      <c r="C48" s="69"/>
      <c r="D48" s="67"/>
      <c r="E48" s="67"/>
      <c r="F48" s="67"/>
      <c r="G48" s="69"/>
    </row>
    <row r="49" spans="1:7">
      <c r="A49" s="69"/>
      <c r="B49" s="69"/>
      <c r="C49" s="69"/>
      <c r="D49" s="67"/>
      <c r="E49" s="67"/>
      <c r="F49" s="67"/>
      <c r="G49" s="69"/>
    </row>
    <row r="50" spans="1:7">
      <c r="A50" s="69"/>
      <c r="B50" s="69"/>
      <c r="C50" s="69"/>
      <c r="D50" s="67"/>
      <c r="E50" s="67"/>
      <c r="F50" s="67"/>
      <c r="G50" s="69"/>
    </row>
    <row r="51" spans="1:7">
      <c r="A51" s="69"/>
      <c r="B51" s="69"/>
      <c r="C51" s="69"/>
      <c r="D51" s="67"/>
      <c r="E51" s="67"/>
      <c r="F51" s="67"/>
      <c r="G51" s="69"/>
    </row>
    <row r="52" spans="1:7">
      <c r="A52" s="69"/>
      <c r="B52" s="69"/>
      <c r="C52" s="69"/>
      <c r="D52" s="67"/>
      <c r="E52" s="67"/>
      <c r="F52" s="67"/>
      <c r="G52" s="69"/>
    </row>
    <row r="53" spans="1:7">
      <c r="A53" s="69"/>
      <c r="B53" s="69"/>
      <c r="C53" s="69"/>
      <c r="D53" s="67"/>
      <c r="E53" s="67"/>
      <c r="F53" s="67"/>
      <c r="G53" s="69"/>
    </row>
    <row r="54" spans="1:7">
      <c r="A54" s="69"/>
      <c r="B54" s="69"/>
      <c r="C54" s="69"/>
      <c r="D54" s="67"/>
      <c r="E54" s="67"/>
      <c r="F54" s="67"/>
      <c r="G54" s="69"/>
    </row>
    <row r="55" spans="1:7">
      <c r="A55" s="69"/>
      <c r="B55" s="69"/>
      <c r="C55" s="69"/>
      <c r="D55" s="67"/>
      <c r="E55" s="67"/>
      <c r="F55" s="67"/>
      <c r="G55" s="69"/>
    </row>
    <row r="56" spans="1:7">
      <c r="A56" s="69"/>
      <c r="B56" s="69"/>
      <c r="C56" s="69"/>
      <c r="D56" s="67"/>
      <c r="E56" s="67"/>
      <c r="F56" s="67"/>
      <c r="G56" s="69"/>
    </row>
    <row r="57" spans="1:7">
      <c r="A57" s="69"/>
      <c r="B57" s="69"/>
      <c r="C57" s="69"/>
      <c r="D57" s="67"/>
      <c r="E57" s="67"/>
      <c r="F57" s="67"/>
      <c r="G57" s="69"/>
    </row>
  </sheetData>
  <mergeCells count="1">
    <mergeCell ref="A1:G1"/>
  </mergeCells>
  <phoneticPr fontId="6" type="noConversion"/>
  <conditionalFormatting sqref="A28:G28 CX28:XFD28 CX3:XFD3 CX17:XFD17 CX42:XFD42">
    <cfRule type="expression" dxfId="7" priority="4">
      <formula>$B3="Break"</formula>
    </cfRule>
  </conditionalFormatting>
  <conditionalFormatting sqref="A3:G3">
    <cfRule type="expression" dxfId="6" priority="3">
      <formula>$B3="Break"</formula>
    </cfRule>
  </conditionalFormatting>
  <conditionalFormatting sqref="A17:G17">
    <cfRule type="expression" dxfId="5" priority="2">
      <formula>$B17="Break"</formula>
    </cfRule>
  </conditionalFormatting>
  <conditionalFormatting sqref="A42:G42">
    <cfRule type="expression" dxfId="4" priority="1">
      <formula>$B42="Break"</formula>
    </cfRule>
  </conditionalFormatting>
  <pageMargins left="0.75" right="0.75" top="1" bottom="1" header="0.5" footer="0.5"/>
  <pageSetup paperSize="9" scale="70"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BA53"/>
  <sheetViews>
    <sheetView tabSelected="1" topLeftCell="A14" workbookViewId="0">
      <selection activeCell="C22" sqref="C22"/>
    </sheetView>
  </sheetViews>
  <sheetFormatPr baseColWidth="10" defaultRowHeight="15" x14ac:dyDescent="0"/>
  <cols>
    <col min="1" max="1" width="4.83203125" style="15" customWidth="1"/>
    <col min="2" max="2" width="45.83203125" style="16" customWidth="1"/>
    <col min="3" max="3" width="21" style="16" customWidth="1"/>
    <col min="4" max="4" width="8.33203125" style="19" customWidth="1"/>
    <col min="5" max="6" width="6.83203125" style="19" customWidth="1"/>
    <col min="7" max="7" width="25.83203125" style="15" customWidth="1"/>
    <col min="54" max="16384" width="10.83203125" style="15"/>
  </cols>
  <sheetData>
    <row r="1" spans="1:53" s="11" customFormat="1" ht="28">
      <c r="A1" s="106" t="s">
        <v>35</v>
      </c>
      <c r="B1" s="107"/>
      <c r="C1" s="107"/>
      <c r="D1" s="107"/>
      <c r="E1" s="107"/>
      <c r="F1" s="107"/>
      <c r="G1" s="10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row>
    <row r="2" spans="1:53" s="13" customFormat="1">
      <c r="A2" s="41" t="s">
        <v>22</v>
      </c>
      <c r="B2" s="42" t="s">
        <v>18</v>
      </c>
      <c r="C2" s="42" t="s">
        <v>23</v>
      </c>
      <c r="D2" s="43" t="s">
        <v>21</v>
      </c>
      <c r="E2" s="44" t="s">
        <v>19</v>
      </c>
      <c r="F2" s="43" t="s">
        <v>20</v>
      </c>
      <c r="G2" s="45" t="s">
        <v>59</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row>
    <row r="3" spans="1:53" s="12" customFormat="1">
      <c r="A3" s="46" t="s">
        <v>81</v>
      </c>
      <c r="B3" s="47"/>
      <c r="C3" s="48" t="s">
        <v>61</v>
      </c>
      <c r="D3" s="49"/>
      <c r="E3" s="50"/>
      <c r="F3" s="49"/>
      <c r="G3" s="51"/>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row>
    <row r="4" spans="1:53" s="26" customFormat="1">
      <c r="A4" s="54"/>
      <c r="B4" s="27" t="s">
        <v>37</v>
      </c>
      <c r="C4" s="27"/>
      <c r="D4" s="28">
        <v>30</v>
      </c>
      <c r="E4" s="29">
        <v>0.33333333333333331</v>
      </c>
      <c r="F4" s="29">
        <f>E4+ TIME(0,D4,0)</f>
        <v>0.35416666666666663</v>
      </c>
      <c r="G4" s="53"/>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row>
    <row r="5" spans="1:53">
      <c r="A5" s="54">
        <f>'Thursday 23rd Oct'!A39+1</f>
        <v>37</v>
      </c>
      <c r="B5" s="36" t="s">
        <v>82</v>
      </c>
      <c r="C5" s="36" t="s">
        <v>161</v>
      </c>
      <c r="D5" s="55">
        <v>10</v>
      </c>
      <c r="E5" s="56">
        <f>F4</f>
        <v>0.35416666666666663</v>
      </c>
      <c r="F5" s="56">
        <f>E5+ TIME(0,D5,0)</f>
        <v>0.36111111111111105</v>
      </c>
      <c r="G5" s="57"/>
    </row>
    <row r="6" spans="1:53" ht="60">
      <c r="A6" s="54">
        <f t="shared" ref="A6:A25" si="0">A5+1</f>
        <v>38</v>
      </c>
      <c r="B6" s="36" t="s">
        <v>83</v>
      </c>
      <c r="C6" s="36" t="s">
        <v>36</v>
      </c>
      <c r="D6" s="55">
        <v>20</v>
      </c>
      <c r="E6" s="56">
        <f>F5</f>
        <v>0.36111111111111105</v>
      </c>
      <c r="F6" s="56">
        <f>E6+ TIME(0,D6,0)</f>
        <v>0.37499999999999994</v>
      </c>
      <c r="G6" s="57"/>
    </row>
    <row r="7" spans="1:53">
      <c r="A7" s="54"/>
      <c r="B7" s="58" t="s">
        <v>101</v>
      </c>
      <c r="C7" s="58"/>
      <c r="D7" s="55"/>
      <c r="E7" s="56"/>
      <c r="F7" s="56"/>
      <c r="G7" s="57"/>
    </row>
    <row r="8" spans="1:53">
      <c r="A8" s="54">
        <f>A6+1</f>
        <v>39</v>
      </c>
      <c r="B8" s="58" t="s">
        <v>95</v>
      </c>
      <c r="C8" s="58" t="s">
        <v>99</v>
      </c>
      <c r="D8" s="55">
        <v>15</v>
      </c>
      <c r="E8" s="56">
        <f>F6</f>
        <v>0.37499999999999994</v>
      </c>
      <c r="F8" s="56">
        <f t="shared" ref="F8:F11" si="1">E8+ TIME(0,D8,0)</f>
        <v>0.38541666666666663</v>
      </c>
      <c r="G8" s="57"/>
    </row>
    <row r="9" spans="1:53">
      <c r="A9" s="54">
        <f t="shared" ref="A9" si="2">A8+1</f>
        <v>40</v>
      </c>
      <c r="B9" s="58" t="s">
        <v>96</v>
      </c>
      <c r="C9" s="58" t="s">
        <v>100</v>
      </c>
      <c r="D9" s="55">
        <v>15</v>
      </c>
      <c r="E9" s="56">
        <f>F8</f>
        <v>0.38541666666666663</v>
      </c>
      <c r="F9" s="56">
        <f t="shared" si="1"/>
        <v>0.39583333333333331</v>
      </c>
      <c r="G9" s="57"/>
    </row>
    <row r="10" spans="1:53" s="26" customFormat="1">
      <c r="A10" s="54"/>
      <c r="B10" s="22" t="s">
        <v>28</v>
      </c>
      <c r="C10" s="22"/>
      <c r="D10" s="28">
        <v>15</v>
      </c>
      <c r="E10" s="29">
        <f>F9</f>
        <v>0.39583333333333331</v>
      </c>
      <c r="F10" s="29">
        <f t="shared" si="1"/>
        <v>0.40625</v>
      </c>
      <c r="G10" s="59"/>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row>
    <row r="11" spans="1:53">
      <c r="A11" s="54">
        <f>A9+1</f>
        <v>41</v>
      </c>
      <c r="B11" s="58" t="s">
        <v>97</v>
      </c>
      <c r="C11" s="58" t="s">
        <v>136</v>
      </c>
      <c r="D11" s="55">
        <v>15</v>
      </c>
      <c r="E11" s="56">
        <f>F10</f>
        <v>0.40625</v>
      </c>
      <c r="F11" s="56">
        <f t="shared" si="1"/>
        <v>0.41666666666666669</v>
      </c>
      <c r="G11" s="57"/>
    </row>
    <row r="12" spans="1:53" ht="30">
      <c r="A12" s="54">
        <f>A11+1</f>
        <v>42</v>
      </c>
      <c r="B12" s="58" t="s">
        <v>98</v>
      </c>
      <c r="C12" s="60" t="s">
        <v>154</v>
      </c>
      <c r="D12" s="55">
        <v>15</v>
      </c>
      <c r="E12" s="56">
        <f>F11</f>
        <v>0.41666666666666669</v>
      </c>
      <c r="F12" s="56">
        <f t="shared" ref="F12" si="3">E12+ TIME(0,D12,0)</f>
        <v>0.42708333333333337</v>
      </c>
      <c r="G12" s="57"/>
    </row>
    <row r="13" spans="1:53" ht="30">
      <c r="A13" s="54">
        <f>A12+1</f>
        <v>43</v>
      </c>
      <c r="B13" s="60" t="s">
        <v>84</v>
      </c>
      <c r="C13" s="60" t="s">
        <v>45</v>
      </c>
      <c r="D13" s="55">
        <v>45</v>
      </c>
      <c r="E13" s="56">
        <f>F12</f>
        <v>0.42708333333333337</v>
      </c>
      <c r="F13" s="56">
        <f t="shared" ref="F13" si="4">E13+ TIME(0,D13,0)</f>
        <v>0.45833333333333337</v>
      </c>
      <c r="G13" s="57"/>
    </row>
    <row r="14" spans="1:53" s="12" customFormat="1">
      <c r="A14" s="46" t="s">
        <v>86</v>
      </c>
      <c r="B14" s="47"/>
      <c r="C14" s="48" t="s">
        <v>64</v>
      </c>
      <c r="D14" s="49"/>
      <c r="E14" s="50"/>
      <c r="F14" s="49"/>
      <c r="G14" s="51"/>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row>
    <row r="15" spans="1:53" s="37" customFormat="1" ht="30">
      <c r="A15" s="54">
        <v>46</v>
      </c>
      <c r="B15" s="62" t="s">
        <v>85</v>
      </c>
      <c r="C15" s="62" t="s">
        <v>38</v>
      </c>
      <c r="D15" s="63">
        <v>15</v>
      </c>
      <c r="E15" s="64">
        <f>F13</f>
        <v>0.45833333333333337</v>
      </c>
      <c r="F15" s="64">
        <f>E15+ TIME(0,D15,0)</f>
        <v>0.46875000000000006</v>
      </c>
      <c r="G15" s="6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row>
    <row r="16" spans="1:53">
      <c r="A16" s="54">
        <f>A15+1</f>
        <v>47</v>
      </c>
      <c r="B16" s="36" t="s">
        <v>102</v>
      </c>
      <c r="C16" s="36" t="s">
        <v>27</v>
      </c>
      <c r="D16" s="55">
        <v>15</v>
      </c>
      <c r="E16" s="56">
        <f>F15</f>
        <v>0.46875000000000006</v>
      </c>
      <c r="F16" s="56">
        <f>E16+ TIME(0,D16,0)</f>
        <v>0.47916666666666674</v>
      </c>
      <c r="G16" s="57"/>
    </row>
    <row r="17" spans="1:53" ht="75">
      <c r="A17" s="54">
        <f>A16+1</f>
        <v>48</v>
      </c>
      <c r="B17" s="36" t="s">
        <v>134</v>
      </c>
      <c r="C17" s="36" t="s">
        <v>45</v>
      </c>
      <c r="D17" s="55">
        <v>15</v>
      </c>
      <c r="E17" s="56">
        <f>F16</f>
        <v>0.47916666666666674</v>
      </c>
      <c r="F17" s="56">
        <f>E17+ TIME(0,D17,0)</f>
        <v>0.48958333333333343</v>
      </c>
      <c r="G17" s="57"/>
    </row>
    <row r="18" spans="1:53" s="26" customFormat="1">
      <c r="A18" s="54"/>
      <c r="B18" s="27" t="s">
        <v>43</v>
      </c>
      <c r="C18" s="27"/>
      <c r="D18" s="28">
        <v>75</v>
      </c>
      <c r="E18" s="29">
        <f>F17</f>
        <v>0.48958333333333343</v>
      </c>
      <c r="F18" s="29">
        <f t="shared" ref="F18" si="5">E18+ TIME(0,D18,0)</f>
        <v>0.54166666666666674</v>
      </c>
      <c r="G18" s="5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row>
    <row r="19" spans="1:53" s="12" customFormat="1">
      <c r="A19" s="46" t="s">
        <v>87</v>
      </c>
      <c r="B19" s="47"/>
      <c r="C19" s="48" t="s">
        <v>63</v>
      </c>
      <c r="D19" s="49"/>
      <c r="E19" s="50"/>
      <c r="F19" s="49"/>
      <c r="G19" s="51"/>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row>
    <row r="20" spans="1:53" ht="45">
      <c r="A20" s="54">
        <f>A17+1</f>
        <v>49</v>
      </c>
      <c r="B20" s="36" t="s">
        <v>144</v>
      </c>
      <c r="C20" s="36" t="s">
        <v>45</v>
      </c>
      <c r="D20" s="55">
        <v>30</v>
      </c>
      <c r="E20" s="31">
        <f>F18</f>
        <v>0.54166666666666674</v>
      </c>
      <c r="F20" s="31">
        <f t="shared" ref="F20:F25" si="6">E20+ TIME(0,D20,0)</f>
        <v>0.56250000000000011</v>
      </c>
      <c r="G20" s="57"/>
    </row>
    <row r="21" spans="1:53" s="26" customFormat="1">
      <c r="A21" s="54"/>
      <c r="B21" s="22" t="s">
        <v>28</v>
      </c>
      <c r="C21" s="22"/>
      <c r="D21" s="28">
        <v>10</v>
      </c>
      <c r="E21" s="29">
        <f t="shared" ref="E21:E26" si="7">F20</f>
        <v>0.56250000000000011</v>
      </c>
      <c r="F21" s="29">
        <f t="shared" si="6"/>
        <v>0.56944444444444453</v>
      </c>
      <c r="G21" s="59"/>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row>
    <row r="22" spans="1:53">
      <c r="A22" s="54">
        <f>A20+1</f>
        <v>50</v>
      </c>
      <c r="B22" s="36" t="s">
        <v>88</v>
      </c>
      <c r="C22" s="36" t="s">
        <v>89</v>
      </c>
      <c r="D22" s="55">
        <v>15</v>
      </c>
      <c r="E22" s="56">
        <f>F21</f>
        <v>0.56944444444444453</v>
      </c>
      <c r="F22" s="56">
        <f t="shared" si="6"/>
        <v>0.57986111111111116</v>
      </c>
      <c r="G22" s="57"/>
    </row>
    <row r="23" spans="1:53">
      <c r="A23" s="54">
        <f t="shared" si="0"/>
        <v>51</v>
      </c>
      <c r="B23" s="36" t="s">
        <v>93</v>
      </c>
      <c r="C23" s="36" t="s">
        <v>92</v>
      </c>
      <c r="D23" s="55">
        <v>15</v>
      </c>
      <c r="E23" s="56">
        <f t="shared" si="7"/>
        <v>0.57986111111111116</v>
      </c>
      <c r="F23" s="56">
        <f t="shared" si="6"/>
        <v>0.59027777777777779</v>
      </c>
      <c r="G23" s="57"/>
    </row>
    <row r="24" spans="1:53">
      <c r="A24" s="54">
        <f t="shared" si="0"/>
        <v>52</v>
      </c>
      <c r="B24" s="36" t="s">
        <v>90</v>
      </c>
      <c r="C24" s="36" t="s">
        <v>27</v>
      </c>
      <c r="D24" s="55">
        <v>15</v>
      </c>
      <c r="E24" s="56">
        <f t="shared" si="7"/>
        <v>0.59027777777777779</v>
      </c>
      <c r="F24" s="56">
        <f t="shared" si="6"/>
        <v>0.60069444444444442</v>
      </c>
      <c r="G24" s="57"/>
    </row>
    <row r="25" spans="1:53">
      <c r="A25" s="54">
        <f t="shared" si="0"/>
        <v>53</v>
      </c>
      <c r="B25" s="36" t="s">
        <v>91</v>
      </c>
      <c r="C25" s="36" t="s">
        <v>92</v>
      </c>
      <c r="D25" s="55">
        <v>5</v>
      </c>
      <c r="E25" s="56">
        <f t="shared" si="7"/>
        <v>0.60069444444444442</v>
      </c>
      <c r="F25" s="56">
        <f t="shared" si="6"/>
        <v>0.60416666666666663</v>
      </c>
      <c r="G25" s="57"/>
    </row>
    <row r="26" spans="1:53" s="26" customFormat="1">
      <c r="A26" s="54"/>
      <c r="B26" s="27" t="s">
        <v>58</v>
      </c>
      <c r="C26" s="27" t="s">
        <v>152</v>
      </c>
      <c r="D26" s="28"/>
      <c r="E26" s="29">
        <f t="shared" si="7"/>
        <v>0.60416666666666663</v>
      </c>
      <c r="F26" s="29"/>
      <c r="G26" s="5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row>
    <row r="27" spans="1:53">
      <c r="A27" s="66"/>
      <c r="B27" s="36"/>
      <c r="C27" s="36"/>
      <c r="D27" s="67"/>
      <c r="E27" s="67"/>
      <c r="F27" s="67"/>
      <c r="G27" s="57"/>
    </row>
    <row r="28" spans="1:53" s="12" customFormat="1">
      <c r="A28" s="61"/>
      <c r="B28" s="47" t="s">
        <v>145</v>
      </c>
      <c r="C28" s="48"/>
      <c r="D28" s="49"/>
      <c r="E28" s="50"/>
      <c r="F28" s="49"/>
      <c r="G28" s="51"/>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row>
    <row r="29" spans="1:53">
      <c r="A29" s="54">
        <f>A25+1</f>
        <v>54</v>
      </c>
      <c r="B29" s="36" t="s">
        <v>94</v>
      </c>
      <c r="C29" s="36" t="s">
        <v>146</v>
      </c>
      <c r="D29" s="55">
        <v>75</v>
      </c>
      <c r="E29" s="31">
        <v>0.61458333333333337</v>
      </c>
      <c r="F29" s="31">
        <f>E29+ TIME(0,D29,0)</f>
        <v>0.66666666666666674</v>
      </c>
      <c r="G29" s="57"/>
    </row>
    <row r="30" spans="1:53" s="26" customFormat="1" ht="16" thickBot="1">
      <c r="A30" s="73"/>
      <c r="B30" s="74" t="s">
        <v>58</v>
      </c>
      <c r="C30" s="74"/>
      <c r="D30" s="77"/>
      <c r="E30" s="76">
        <f>F29</f>
        <v>0.66666666666666674</v>
      </c>
      <c r="F30" s="76"/>
      <c r="G30" s="8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row>
    <row r="31" spans="1:53">
      <c r="A31" s="69"/>
      <c r="B31" s="36"/>
      <c r="C31" s="36"/>
      <c r="D31" s="67"/>
      <c r="E31" s="67"/>
      <c r="F31" s="67"/>
      <c r="G31" s="69"/>
    </row>
    <row r="32" spans="1:53">
      <c r="A32" s="69"/>
      <c r="B32" s="36"/>
      <c r="C32" s="36"/>
      <c r="D32" s="67"/>
      <c r="E32" s="67"/>
      <c r="F32" s="67"/>
      <c r="G32" s="69"/>
    </row>
    <row r="33" spans="1:7">
      <c r="A33" s="69"/>
      <c r="B33" s="36"/>
      <c r="C33" s="36"/>
      <c r="D33" s="67"/>
      <c r="E33" s="67"/>
      <c r="F33" s="67"/>
      <c r="G33" s="69"/>
    </row>
    <row r="34" spans="1:7">
      <c r="A34" s="69"/>
      <c r="B34" s="36"/>
      <c r="C34" s="36"/>
      <c r="D34" s="67"/>
      <c r="E34" s="67"/>
      <c r="F34" s="67"/>
      <c r="G34" s="69"/>
    </row>
    <row r="35" spans="1:7">
      <c r="A35" s="69"/>
      <c r="B35" s="36"/>
      <c r="C35" s="36"/>
      <c r="D35" s="67"/>
      <c r="E35" s="67"/>
      <c r="F35" s="67"/>
      <c r="G35" s="69"/>
    </row>
    <row r="36" spans="1:7">
      <c r="A36" s="69"/>
      <c r="B36" s="36"/>
      <c r="C36" s="36"/>
      <c r="D36" s="67"/>
      <c r="E36" s="67"/>
      <c r="F36" s="67"/>
      <c r="G36" s="69"/>
    </row>
    <row r="37" spans="1:7">
      <c r="A37" s="69"/>
      <c r="B37" s="36"/>
      <c r="C37" s="36"/>
      <c r="D37" s="67"/>
      <c r="E37" s="67"/>
      <c r="F37" s="67"/>
      <c r="G37" s="69"/>
    </row>
    <row r="38" spans="1:7">
      <c r="A38" s="69"/>
      <c r="B38" s="36"/>
      <c r="C38" s="36"/>
      <c r="D38" s="67"/>
      <c r="E38" s="67"/>
      <c r="F38" s="67"/>
      <c r="G38" s="69"/>
    </row>
    <row r="39" spans="1:7">
      <c r="A39" s="69"/>
      <c r="B39" s="36"/>
      <c r="C39" s="36"/>
      <c r="D39" s="67"/>
      <c r="E39" s="67"/>
      <c r="F39" s="67"/>
      <c r="G39" s="69"/>
    </row>
    <row r="40" spans="1:7">
      <c r="A40" s="69"/>
      <c r="B40" s="36"/>
      <c r="C40" s="36"/>
      <c r="D40" s="67"/>
      <c r="E40" s="67"/>
      <c r="F40" s="67"/>
      <c r="G40" s="69"/>
    </row>
    <row r="41" spans="1:7">
      <c r="A41" s="69"/>
      <c r="B41" s="36"/>
      <c r="C41" s="36"/>
      <c r="D41" s="67"/>
      <c r="E41" s="67"/>
      <c r="F41" s="67"/>
      <c r="G41" s="69"/>
    </row>
    <row r="42" spans="1:7">
      <c r="A42" s="69"/>
      <c r="B42" s="36"/>
      <c r="C42" s="36"/>
      <c r="D42" s="67"/>
      <c r="E42" s="67"/>
      <c r="F42" s="67"/>
      <c r="G42" s="69"/>
    </row>
    <row r="43" spans="1:7">
      <c r="A43" s="69"/>
      <c r="B43" s="36"/>
      <c r="C43" s="36"/>
      <c r="D43" s="67"/>
      <c r="E43" s="67"/>
      <c r="F43" s="67"/>
      <c r="G43" s="69"/>
    </row>
    <row r="44" spans="1:7">
      <c r="A44" s="69"/>
      <c r="B44" s="36"/>
      <c r="C44" s="36"/>
      <c r="D44" s="67"/>
      <c r="E44" s="67"/>
      <c r="F44" s="67"/>
      <c r="G44" s="69"/>
    </row>
    <row r="45" spans="1:7">
      <c r="A45" s="69"/>
      <c r="B45" s="36"/>
      <c r="C45" s="36"/>
      <c r="D45" s="67"/>
      <c r="E45" s="67"/>
      <c r="F45" s="67"/>
      <c r="G45" s="69"/>
    </row>
    <row r="46" spans="1:7">
      <c r="A46" s="69"/>
      <c r="B46" s="36"/>
      <c r="C46" s="36"/>
      <c r="D46" s="67"/>
      <c r="E46" s="67"/>
      <c r="F46" s="67"/>
      <c r="G46" s="69"/>
    </row>
    <row r="47" spans="1:7">
      <c r="A47" s="69"/>
      <c r="B47" s="36"/>
      <c r="C47" s="36"/>
      <c r="D47" s="67"/>
      <c r="E47" s="67"/>
      <c r="F47" s="67"/>
      <c r="G47" s="69"/>
    </row>
    <row r="48" spans="1:7">
      <c r="A48" s="69"/>
      <c r="B48" s="36"/>
      <c r="C48" s="36"/>
      <c r="D48" s="67"/>
      <c r="E48" s="67"/>
      <c r="F48" s="67"/>
      <c r="G48" s="69"/>
    </row>
    <row r="49" spans="1:7">
      <c r="A49" s="69"/>
      <c r="B49" s="36"/>
      <c r="C49" s="36"/>
      <c r="D49" s="67"/>
      <c r="E49" s="67"/>
      <c r="F49" s="67"/>
      <c r="G49" s="69"/>
    </row>
    <row r="50" spans="1:7">
      <c r="A50" s="69"/>
      <c r="B50" s="36"/>
      <c r="C50" s="36"/>
      <c r="D50" s="67"/>
      <c r="E50" s="67"/>
      <c r="F50" s="67"/>
      <c r="G50" s="69"/>
    </row>
    <row r="51" spans="1:7">
      <c r="A51" s="69"/>
      <c r="B51" s="36"/>
      <c r="C51" s="36"/>
      <c r="D51" s="67"/>
      <c r="E51" s="67"/>
      <c r="F51" s="67"/>
      <c r="G51" s="69"/>
    </row>
    <row r="52" spans="1:7">
      <c r="A52" s="69"/>
      <c r="B52" s="36"/>
      <c r="C52" s="36"/>
      <c r="D52" s="67"/>
      <c r="E52" s="67"/>
      <c r="F52" s="67"/>
      <c r="G52" s="69"/>
    </row>
    <row r="53" spans="1:7">
      <c r="A53" s="69"/>
      <c r="B53" s="36"/>
      <c r="C53" s="36"/>
      <c r="D53" s="67"/>
      <c r="E53" s="67"/>
      <c r="F53" s="67"/>
      <c r="G53" s="69"/>
    </row>
  </sheetData>
  <mergeCells count="1">
    <mergeCell ref="A1:G1"/>
  </mergeCells>
  <phoneticPr fontId="6" type="noConversion"/>
  <conditionalFormatting sqref="A3:G3 BB3:XFD3 BB14:XFD14 BB19:XFD19 BB28:XFD28">
    <cfRule type="expression" dxfId="3" priority="4">
      <formula>$B3="Break"</formula>
    </cfRule>
  </conditionalFormatting>
  <conditionalFormatting sqref="A14:G14">
    <cfRule type="expression" dxfId="2" priority="3">
      <formula>$B14="Break"</formula>
    </cfRule>
  </conditionalFormatting>
  <conditionalFormatting sqref="A19:G19">
    <cfRule type="expression" dxfId="1" priority="2">
      <formula>$B19="Break"</formula>
    </cfRule>
  </conditionalFormatting>
  <conditionalFormatting sqref="A28:G28">
    <cfRule type="expression" dxfId="0" priority="1">
      <formula>$B28="Break"</formula>
    </cfRule>
  </conditionalFormatting>
  <pageMargins left="0.75" right="0.75" top="1" bottom="1" header="0.5" footer="0.5"/>
  <pageSetup paperSize="9" scale="70"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Objectives</vt:lpstr>
      <vt:lpstr>Week at a Glance</vt:lpstr>
      <vt:lpstr>Wednesday 22nd Oct</vt:lpstr>
      <vt:lpstr>Thursday 23rd Oct</vt:lpstr>
      <vt:lpstr>Friday 24th Oct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George Dyke</cp:lastModifiedBy>
  <cp:lastPrinted>2014-10-11T10:36:41Z</cp:lastPrinted>
  <dcterms:created xsi:type="dcterms:W3CDTF">2014-06-17T00:10:40Z</dcterms:created>
  <dcterms:modified xsi:type="dcterms:W3CDTF">2014-10-24T12:11:32Z</dcterms:modified>
</cp:coreProperties>
</file>