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showInkAnnotation="0" autoCompressPictures="0"/>
  <mc:AlternateContent xmlns:mc="http://schemas.openxmlformats.org/markup-compatibility/2006">
    <mc:Choice Requires="x15">
      <x15ac:absPath xmlns:x15ac="http://schemas.microsoft.com/office/spreadsheetml/2010/11/ac" url="/Users/georgedyke/Documents/Symbios/DCC-FCMS/SDCG/SDCG-12/Agenda/"/>
    </mc:Choice>
  </mc:AlternateContent>
  <bookViews>
    <workbookView xWindow="480" yWindow="460" windowWidth="25120" windowHeight="15540" tabRatio="665"/>
  </bookViews>
  <sheets>
    <sheet name="Week at a Glance + Logistics" sheetId="8" r:id="rId1"/>
    <sheet name="Monday 4th September" sheetId="9" r:id="rId2"/>
    <sheet name="Tuesday 5th September" sheetId="10" r:id="rId3"/>
    <sheet name="Wednesday 6th September" sheetId="11" r:id="rId4"/>
    <sheet name="Thursday 7th September" sheetId="12" r:id="rId5"/>
  </sheets>
  <definedNames>
    <definedName name="_xlnm.Print_Area" localSheetId="1">'Monday 4th September'!$A$1:$G$18</definedName>
    <definedName name="_xlnm.Print_Area" localSheetId="4">'Thursday 7th September'!$A$1:$G$16</definedName>
    <definedName name="_xlnm.Print_Area" localSheetId="2">'Tuesday 5th September'!$A$1:$G$20</definedName>
    <definedName name="_xlnm.Print_Area" localSheetId="3">'Wednesday 6th September'!$A$1:$G$14</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33" i="10" l="1"/>
  <c r="E34" i="10"/>
  <c r="A7" i="11"/>
  <c r="A8" i="11"/>
  <c r="A9" i="11"/>
  <c r="A14" i="11"/>
  <c r="A7" i="12"/>
  <c r="A34" i="10"/>
  <c r="A28" i="10"/>
  <c r="A24" i="10"/>
  <c r="E33" i="10"/>
  <c r="E30" i="10"/>
  <c r="F30" i="10"/>
  <c r="F2" i="10"/>
  <c r="E7" i="10"/>
  <c r="F7" i="10"/>
  <c r="E8" i="10"/>
  <c r="F8" i="10"/>
  <c r="E9" i="10"/>
  <c r="F9" i="10"/>
  <c r="E13" i="10"/>
  <c r="F13" i="10"/>
  <c r="E14" i="10"/>
  <c r="F14" i="10"/>
  <c r="E15" i="10"/>
  <c r="F15" i="10"/>
  <c r="E16" i="10"/>
  <c r="F16" i="10"/>
  <c r="E17" i="10"/>
  <c r="F17" i="10"/>
  <c r="E18" i="10"/>
  <c r="F18" i="10"/>
  <c r="E19" i="10"/>
  <c r="F19" i="10"/>
  <c r="E20" i="10"/>
  <c r="F20" i="10"/>
  <c r="E24" i="10"/>
  <c r="F24" i="10"/>
  <c r="E25" i="10"/>
  <c r="F25" i="10"/>
  <c r="E26" i="10"/>
  <c r="F26" i="10"/>
  <c r="E27" i="10"/>
  <c r="F27" i="10"/>
  <c r="E28" i="10"/>
  <c r="A7" i="10"/>
  <c r="A8" i="10"/>
  <c r="A9" i="10"/>
  <c r="A13" i="10"/>
  <c r="A14" i="10"/>
  <c r="A15" i="10"/>
  <c r="A16" i="10"/>
  <c r="A17" i="10"/>
  <c r="A18" i="10"/>
  <c r="A19" i="10"/>
  <c r="A25" i="10"/>
  <c r="A26" i="10"/>
  <c r="F14" i="11"/>
  <c r="E15" i="11"/>
  <c r="F2" i="11"/>
  <c r="E7" i="11"/>
  <c r="F7" i="11"/>
  <c r="E8" i="11"/>
  <c r="F8" i="11"/>
  <c r="E9" i="11"/>
  <c r="F9" i="11"/>
  <c r="E10" i="11"/>
  <c r="E12" i="9"/>
  <c r="E7" i="9"/>
  <c r="F7" i="9"/>
  <c r="E8" i="9"/>
  <c r="F8" i="9"/>
  <c r="E9" i="9"/>
  <c r="F9" i="9"/>
  <c r="E10" i="9"/>
  <c r="F10" i="9"/>
  <c r="F12" i="9"/>
  <c r="E13" i="9"/>
  <c r="F13" i="9"/>
  <c r="E14" i="9"/>
  <c r="F14" i="9"/>
  <c r="E15" i="9"/>
  <c r="F15" i="9"/>
  <c r="E16" i="9"/>
  <c r="F16" i="9"/>
  <c r="E18" i="9"/>
  <c r="F18" i="9"/>
  <c r="E19" i="9"/>
  <c r="F19" i="9"/>
  <c r="E20" i="9"/>
  <c r="A13" i="9"/>
  <c r="A15" i="9"/>
  <c r="E11" i="9"/>
  <c r="F11" i="9"/>
  <c r="A8" i="9"/>
  <c r="A9" i="9"/>
  <c r="F2" i="9"/>
  <c r="A11" i="12"/>
  <c r="A12" i="12"/>
  <c r="A13" i="12"/>
  <c r="A14" i="12"/>
  <c r="A15" i="12"/>
  <c r="A16" i="12"/>
  <c r="F2" i="12"/>
  <c r="E7" i="12"/>
  <c r="F7" i="12"/>
  <c r="E8" i="12"/>
  <c r="F8" i="12"/>
  <c r="E11" i="12"/>
  <c r="F11" i="12"/>
  <c r="E12" i="12"/>
  <c r="F12" i="12"/>
  <c r="E13" i="12"/>
  <c r="F13" i="12"/>
  <c r="E14" i="12"/>
  <c r="F14" i="12"/>
  <c r="E15" i="12"/>
  <c r="F15" i="12"/>
  <c r="E16" i="12"/>
  <c r="F16" i="12"/>
  <c r="E17" i="12"/>
  <c r="F10" i="11"/>
  <c r="E14" i="11"/>
  <c r="F28" i="10"/>
  <c r="E29" i="10"/>
  <c r="F29" i="10"/>
  <c r="F17" i="12"/>
  <c r="F34" i="10"/>
  <c r="E35" i="10"/>
  <c r="F35" i="10"/>
  <c r="E36" i="10"/>
  <c r="F36" i="10"/>
  <c r="E37" i="10"/>
  <c r="A29" i="10"/>
  <c r="A33" i="10"/>
  <c r="A35" i="10"/>
  <c r="A36" i="10"/>
</calcChain>
</file>

<file path=xl/sharedStrings.xml><?xml version="1.0" encoding="utf-8"?>
<sst xmlns="http://schemas.openxmlformats.org/spreadsheetml/2006/main" count="228" uniqueCount="141">
  <si>
    <t>Item</t>
  </si>
  <si>
    <t>Start</t>
  </si>
  <si>
    <t>End</t>
  </si>
  <si>
    <t>Duration</t>
  </si>
  <si>
    <t>#</t>
  </si>
  <si>
    <t>Presenter(s)</t>
  </si>
  <si>
    <t>Break</t>
  </si>
  <si>
    <t>Lunch</t>
  </si>
  <si>
    <t>All</t>
  </si>
  <si>
    <t>Adjourn</t>
  </si>
  <si>
    <t>Notes</t>
  </si>
  <si>
    <t>Closing Remarks</t>
  </si>
  <si>
    <t>Session Overview
- Status Overview of 3-Year Work Plan Tasks and Outcomes</t>
  </si>
  <si>
    <t>A Rosenqvist</t>
  </si>
  <si>
    <t>Session Chair: S Ward</t>
  </si>
  <si>
    <t>Week at a Glance</t>
  </si>
  <si>
    <t>Logistics and Social</t>
  </si>
  <si>
    <t>Registration / Arrival</t>
  </si>
  <si>
    <t>Session Chair: FM Seifert</t>
  </si>
  <si>
    <t>S Ward</t>
  </si>
  <si>
    <t>G Dyke</t>
  </si>
  <si>
    <t>Welcome and Introductions
- Agenda overview</t>
  </si>
  <si>
    <t>B Killough</t>
  </si>
  <si>
    <t>Session Chair: B Killough</t>
  </si>
  <si>
    <t>FM Seifert</t>
  </si>
  <si>
    <t>Session Chair: A Rosenqvist</t>
  </si>
  <si>
    <t>S Ward, All</t>
  </si>
  <si>
    <t>Closing Discussion</t>
  </si>
  <si>
    <t>Core Data Stream Status: SAOCOM</t>
  </si>
  <si>
    <t>GFOI Status Overview</t>
  </si>
  <si>
    <t>Inputs being coordinated with CONAE.</t>
  </si>
  <si>
    <t>Core Dataset Status: ALOS-2 PALSAR-2
- Annual global 25m mosaics</t>
  </si>
  <si>
    <t>Session Overview
- Status Overview of 3-Year Work Plan Tasks and Outcomes
- Element-3 document update summary
- R&amp;D group update on data provision status</t>
  </si>
  <si>
    <t>Agency updates on data provision in support of the El-3 strategy</t>
  </si>
  <si>
    <t>ASI, CNES, CSA, DLR &amp; JAXA agency reps</t>
  </si>
  <si>
    <t>ALOS-2 ScanSAR data provision</t>
  </si>
  <si>
    <t>Monday 4th</t>
  </si>
  <si>
    <t>Tuesday 5th</t>
  </si>
  <si>
    <r>
      <rPr>
        <b/>
        <sz val="24"/>
        <color theme="1"/>
        <rFont val="Calibri"/>
        <scheme val="minor"/>
      </rPr>
      <t>AM:</t>
    </r>
    <r>
      <rPr>
        <sz val="24"/>
        <color theme="1"/>
        <rFont val="Calibri"/>
        <family val="2"/>
        <scheme val="minor"/>
      </rPr>
      <t xml:space="preserve"> SDCG-12</t>
    </r>
  </si>
  <si>
    <r>
      <rPr>
        <b/>
        <sz val="24"/>
        <color theme="1"/>
        <rFont val="Calibri"/>
        <scheme val="minor"/>
      </rPr>
      <t>PM:</t>
    </r>
    <r>
      <rPr>
        <sz val="24"/>
        <color theme="1"/>
        <rFont val="Calibri"/>
        <family val="2"/>
        <scheme val="minor"/>
      </rPr>
      <t xml:space="preserve"> SDCG-12</t>
    </r>
  </si>
  <si>
    <t>Wednesday 6th</t>
  </si>
  <si>
    <r>
      <rPr>
        <b/>
        <sz val="24"/>
        <color theme="1"/>
        <rFont val="Calibri"/>
        <scheme val="minor"/>
      </rPr>
      <t>AM:</t>
    </r>
    <r>
      <rPr>
        <sz val="24"/>
        <color theme="1"/>
        <rFont val="Calibri"/>
        <family val="2"/>
        <scheme val="minor"/>
      </rPr>
      <t xml:space="preserve"> Joint with LSI-VC and GEOGLAM</t>
    </r>
  </si>
  <si>
    <t>Thursday 7th</t>
  </si>
  <si>
    <r>
      <rPr>
        <b/>
        <sz val="24"/>
        <color theme="1"/>
        <rFont val="Calibri"/>
        <scheme val="minor"/>
      </rPr>
      <t>PM:</t>
    </r>
    <r>
      <rPr>
        <sz val="24"/>
        <color theme="1"/>
        <rFont val="Calibri"/>
        <family val="2"/>
        <scheme val="minor"/>
      </rPr>
      <t xml:space="preserve"> Joint with LSI-VC and GEOGLAM</t>
    </r>
  </si>
  <si>
    <t>Friday 8th</t>
  </si>
  <si>
    <r>
      <rPr>
        <b/>
        <sz val="24"/>
        <color theme="1"/>
        <rFont val="Calibri"/>
        <scheme val="minor"/>
      </rPr>
      <t>PM:</t>
    </r>
    <r>
      <rPr>
        <sz val="24"/>
        <color theme="1"/>
        <rFont val="Calibri"/>
        <family val="2"/>
        <scheme val="minor"/>
      </rPr>
      <t xml:space="preserve"> Travel</t>
    </r>
  </si>
  <si>
    <t>Wednesday PM</t>
  </si>
  <si>
    <t>Closing Discussion
- Next Steps and Way Forward</t>
  </si>
  <si>
    <t>Session 2: Introduction</t>
  </si>
  <si>
    <t>Session 3: Baseline Global Observation Scenario</t>
  </si>
  <si>
    <t>E Fosnight</t>
  </si>
  <si>
    <t>CONAE</t>
  </si>
  <si>
    <t>Adjourn / Lunch</t>
  </si>
  <si>
    <t>Review of SDCG-12 Actions</t>
  </si>
  <si>
    <t>Review of Main SDCG-12 Discussion Points and Outcomes</t>
  </si>
  <si>
    <t>Future Meetings
- SDCG-13 and SDCG-14
- GFOI Pleanry 2018</t>
  </si>
  <si>
    <t>Joint Meeting Dinner Ara Anua</t>
  </si>
  <si>
    <t>http://www.ristorantearaanua.it/contatti/</t>
  </si>
  <si>
    <t>Data Cube Support to GFOI Early Warning Objectives</t>
  </si>
  <si>
    <t>Session Chair: G Fosnight</t>
  </si>
  <si>
    <t>Session 9: SDCG-12 Closing Discussions</t>
  </si>
  <si>
    <t>20:00 - Ara Anua (http://www.ristorantearaanua.it/contatti/)</t>
  </si>
  <si>
    <t>Discussion: Space Agency Approach to GFOI Phase 2
- Future USG involvement
- Evolving role of data coordination
- DUAG
- Closure of SDCG SEC</t>
  </si>
  <si>
    <t>Core Mission Status: Landsat
- Systematic global acquisitions and long-term archive
- Support to GFOI requirements</t>
  </si>
  <si>
    <t>Core mission status presentations to SDCG should focus on GFOI requirements, whereas LSI-VC presentations should be institutionally focused.</t>
  </si>
  <si>
    <t>Tom Harvey/GFOI Office to provide DUAG PPT to review, including criteria for a chair so SDCG could suggest names.</t>
  </si>
  <si>
    <t>Discussion
- Core data streams and data sets</t>
  </si>
  <si>
    <t>2017-2019 Work Plan Outcomes Status Summary
- SDCG-11 actions status</t>
  </si>
  <si>
    <t>Core Mission Status: Sentinel-1 and -2:
- Systematic global Acquisitions and long-term archive
- Copernicus Global Land Service (GLS) REDD+ service
- Support to GFOI requirements
- Sentinel ARD for CEOS Pilots</t>
  </si>
  <si>
    <r>
      <t xml:space="preserve">Wednesday 6th September
</t>
    </r>
    <r>
      <rPr>
        <b/>
        <i/>
        <sz val="22"/>
        <color theme="1"/>
        <rFont val="Calibri"/>
        <scheme val="minor"/>
      </rPr>
      <t>Space Data Coordination Group for GFOI - SDCG-12</t>
    </r>
    <r>
      <rPr>
        <b/>
        <sz val="22"/>
        <color theme="1"/>
        <rFont val="Calibri"/>
        <scheme val="minor"/>
      </rPr>
      <t xml:space="preserve">
</t>
    </r>
    <r>
      <rPr>
        <i/>
        <u/>
        <sz val="22"/>
        <color theme="1"/>
        <rFont val="Calibri"/>
        <scheme val="minor"/>
      </rPr>
      <t>Location: ESA/ESRIN, Frascati, Italy
Meeting Room: Cook Room</t>
    </r>
  </si>
  <si>
    <r>
      <t xml:space="preserve">Thursday 7th September
</t>
    </r>
    <r>
      <rPr>
        <b/>
        <i/>
        <sz val="22"/>
        <color theme="1"/>
        <rFont val="Calibri"/>
        <scheme val="minor"/>
      </rPr>
      <t>Space Data Coordination Group for GFOI - SDCG-12</t>
    </r>
    <r>
      <rPr>
        <b/>
        <sz val="22"/>
        <color theme="1"/>
        <rFont val="Calibri"/>
        <scheme val="minor"/>
      </rPr>
      <t xml:space="preserve">
</t>
    </r>
    <r>
      <rPr>
        <i/>
        <u/>
        <sz val="22"/>
        <color theme="1"/>
        <rFont val="Calibri"/>
        <scheme val="minor"/>
      </rPr>
      <t>Location: ESA/ESRIN, Frascati, Italy
Meeting Room: Cook Room</t>
    </r>
  </si>
  <si>
    <t xml:space="preserve">Rachael Petersen, Mikaela Weisse
</t>
  </si>
  <si>
    <t>CEOS Data Cube
- Overall status
- Country pilots and new country interactions
- COVE tool - new functionality</t>
  </si>
  <si>
    <t>Discussion
- Space Data Services implementation and pilots
- SEPAL-Space Data Services connection
- SDCG feedback on Data Cube tools</t>
  </si>
  <si>
    <r>
      <rPr>
        <b/>
        <sz val="12"/>
        <color theme="9" tint="-0.499984740745262"/>
        <rFont val="Calibri"/>
        <scheme val="minor"/>
      </rPr>
      <t xml:space="preserve">Session 2 Objectives:
- </t>
    </r>
    <r>
      <rPr>
        <i/>
        <sz val="12"/>
        <color theme="9" tint="-0.499984740745262"/>
        <rFont val="Calibri"/>
        <scheme val="minor"/>
      </rPr>
      <t>Provide participants with a status update on GFOI and revisit the status of tasks and outcomes from the SDCG 3-Year (2017-2019) Work Plan across the four main work threads: baseline observations, GFOI Space Data Services, R&amp;D, and GFOI Component Coordination and Country Engagement.
2. Revisit the status of tasks and outcomes from the SDCG 3-Year (2017-2019) Work Plan across the four main work threads: baseline observations, GFOI Space Data Services, R&amp;D, and GFOI Component Coordination and Country Engagement.</t>
    </r>
  </si>
  <si>
    <r>
      <rPr>
        <b/>
        <sz val="12"/>
        <color theme="9" tint="-0.499984740745262"/>
        <rFont val="Calibri"/>
        <scheme val="minor"/>
      </rPr>
      <t xml:space="preserve">Session 3 Objectives:
</t>
    </r>
    <r>
      <rPr>
        <i/>
        <sz val="12"/>
        <color theme="9" tint="-0.499984740745262"/>
        <rFont val="Calibri"/>
        <scheme val="minor"/>
      </rPr>
      <t>7. Review the implementation and status of the Global Baseline Strategy, and assess required updates.
11. Revisit progress of the various data stream specific coordination actions (e.g. INPE, CONAE, CNES, JAXA, etc.)</t>
    </r>
  </si>
  <si>
    <t>Prep Discussion for Joint meeting with LSI-VC and GEOGLAM
- Objectives and topics
- What to stress about Global Data Flows study</t>
  </si>
  <si>
    <t>Session 8: Review Joint Session Discussion</t>
  </si>
  <si>
    <r>
      <rPr>
        <b/>
        <sz val="12"/>
        <color theme="9" tint="-0.499984740745262"/>
        <rFont val="Calibri"/>
        <scheme val="minor"/>
      </rPr>
      <t xml:space="preserve">Session 9 Objectives:
</t>
    </r>
    <r>
      <rPr>
        <i/>
        <sz val="12"/>
        <color theme="9" tint="-0.499984740745262"/>
        <rFont val="Calibri"/>
        <scheme val="minor"/>
      </rPr>
      <t>Review SDCG-12 main conclusions and actions. Preparatory discussion for SIT Technical Workshop and CEOS Plenary.
12. Prepare required SDCG inputs for SIT Technical Workshop and CEOS Plenary.</t>
    </r>
  </si>
  <si>
    <r>
      <t xml:space="preserve">Session 8 Objectives:
</t>
    </r>
    <r>
      <rPr>
        <i/>
        <sz val="12"/>
        <color theme="9" tint="-0.499984740745262"/>
        <rFont val="Calibri"/>
        <scheme val="minor"/>
      </rPr>
      <t>1. Take the opportunity to engage with the broader CEOS land surface community on a range of topics including analysis ready data, sensor interoperability, pilot activities, global data flows, future data architectures, and land surface imaging requirements.</t>
    </r>
    <r>
      <rPr>
        <b/>
        <sz val="12"/>
        <color theme="9" tint="-0.499984740745262"/>
        <rFont val="Calibri"/>
        <scheme val="minor"/>
      </rPr>
      <t xml:space="preserve">
</t>
    </r>
    <r>
      <rPr>
        <i/>
        <sz val="12"/>
        <color theme="9" tint="-0.499984740745262"/>
        <rFont val="Calibri"/>
        <scheme val="minor"/>
      </rPr>
      <t>10. Review the outcomes of the joint sessions and discuss potential plans for future joint CEOS thematic coordination meetings.</t>
    </r>
  </si>
  <si>
    <t>COVE Report on CBERS-4 Coverage
- Follow-up on letter to INPE</t>
  </si>
  <si>
    <t>Discussion
- Futurewatch: NovaSAR, NISAR, BIOMASS updates
- Implementation/actions
- Next Steps</t>
  </si>
  <si>
    <t>S Ward or A Rosenqvist</t>
  </si>
  <si>
    <t>Discussion
- Joint meeting topics of relevance
- Drafting of SDCG report to joint meeting
- SDCG views on future coordination in CEOS and with LSI-VC
- Implications for SDCG Work Plan 2018-2020</t>
  </si>
  <si>
    <t>Finalise SDCG-12 report to joint meeting, to be 15 minutes on Friday morning</t>
  </si>
  <si>
    <t>On behalf of Shinichi Sobue</t>
  </si>
  <si>
    <t>Discussion
- SIT Technical Workshop Inputs
- CEOS Plenary Inputs</t>
  </si>
  <si>
    <r>
      <t xml:space="preserve">Thursday's Objectives:
</t>
    </r>
    <r>
      <rPr>
        <i/>
        <sz val="12"/>
        <color theme="9" tint="-0.499984740745262"/>
        <rFont val="Calibri"/>
        <scheme val="minor"/>
      </rPr>
      <t>- Thursday will be the closing session of SDCG-12, and a chance to take stock of the discussion through the first day of the joint meetings
- (Note: GD and BK in separate sessions)</t>
    </r>
  </si>
  <si>
    <t>Arrival</t>
  </si>
  <si>
    <t>Via GoToMeeting</t>
  </si>
  <si>
    <t>A Pekkarinen</t>
  </si>
  <si>
    <t>A Rosenqvist or TF Rapporteur</t>
  </si>
  <si>
    <t>Masato Hayashi (JAXA)</t>
  </si>
  <si>
    <t>INPE DETER (TBC)</t>
  </si>
  <si>
    <t>INPE (by A Rosenqvist)</t>
  </si>
  <si>
    <t>JJ-FAST overview</t>
  </si>
  <si>
    <t>Welcome and Introductions
- Session objectives and background</t>
  </si>
  <si>
    <t>Summary from of GFOI Early Warning Task Force AM session</t>
  </si>
  <si>
    <r>
      <rPr>
        <b/>
        <sz val="24"/>
        <color theme="1"/>
        <rFont val="Calibri"/>
        <scheme val="minor"/>
      </rPr>
      <t>AM:</t>
    </r>
    <r>
      <rPr>
        <sz val="24"/>
        <color theme="1"/>
        <rFont val="Calibri"/>
        <family val="2"/>
        <scheme val="minor"/>
      </rPr>
      <t xml:space="preserve"> GFOI Early Warning Task Force</t>
    </r>
  </si>
  <si>
    <r>
      <rPr>
        <b/>
        <sz val="24"/>
        <color theme="1"/>
        <rFont val="Calibri"/>
        <scheme val="minor"/>
      </rPr>
      <t>PM:</t>
    </r>
    <r>
      <rPr>
        <sz val="24"/>
        <color theme="1"/>
        <rFont val="Calibri"/>
        <family val="2"/>
        <scheme val="minor"/>
      </rPr>
      <t xml:space="preserve"> SDCG Early Warning</t>
    </r>
  </si>
  <si>
    <r>
      <t xml:space="preserve">Monday's Objectives:
</t>
    </r>
    <r>
      <rPr>
        <i/>
        <sz val="12"/>
        <color theme="9" tint="-0.499984740745262"/>
        <rFont val="Calibri"/>
        <scheme val="minor"/>
      </rPr>
      <t>- GFOI Early Warning Task Force Meeting to take place Monday morning in the same room focused on user needs assessment (SDCG members welcome to attend, agenda maintained separately).
- Afternoon will be a follow-on to the morning meetings allowing SDCG to focus on the space data elements of a potential GFOI Alert proposal.
- What activities are already underway or planned within the different organisations?
- What scope we see for collaboration?
- Sketch out some objectives for a GFOI ALERT effort?
- Identify what resources people can bring to it?
- Establish roles going forward to mobilise this (like a task team)?</t>
    </r>
  </si>
  <si>
    <t>GFW and WRI Early Warning Activities</t>
  </si>
  <si>
    <t>GOFC-GOLD heritage in EW activities</t>
  </si>
  <si>
    <t>J Reiche</t>
  </si>
  <si>
    <t>Quick tour of space agencies present on heritage &amp; interest in an EW collaboration through GFOI</t>
  </si>
  <si>
    <t xml:space="preserve">Recap of GFOI ALERT discussions </t>
  </si>
  <si>
    <t xml:space="preserve">Discussion on a viable GFOI activity, its components and the CEOS role and capacity </t>
  </si>
  <si>
    <t>User Needs; Guidance; supporting R&amp;D; demo; data possibilities</t>
  </si>
  <si>
    <r>
      <t xml:space="preserve">Tuesday's Objectives:
</t>
    </r>
    <r>
      <rPr>
        <i/>
        <sz val="12"/>
        <color theme="9" tint="-0.499984740745262"/>
        <rFont val="Calibri"/>
        <scheme val="minor"/>
      </rPr>
      <t>- Tuesday will feature a review of the main threads of the SDCG 2017-2019 Work Plan around core data streams, space data services, and component coodination.</t>
    </r>
  </si>
  <si>
    <t>Stephen and Ake to update on 'Futurewatch' missions.</t>
  </si>
  <si>
    <t>Discussion
- CEOS Future Data Architectures
- Analysis Ready Data
- Moderate Resolution Imagery
- Harmoinsed Landsat-Sentinel</t>
  </si>
  <si>
    <t>Monday - Friday</t>
  </si>
  <si>
    <t>Wednesday - Friday</t>
  </si>
  <si>
    <t>ESA Staff bus to Frascati: 17:20, 18:15 and 19:00</t>
  </si>
  <si>
    <t xml:space="preserve">Please bring passport daily for access to ESRIN. </t>
  </si>
  <si>
    <t>Dedicated joint meeting bus from Frascati to ESRIN - details TBA at meetings.</t>
  </si>
  <si>
    <t>Discussion</t>
  </si>
  <si>
    <t>Session 4: Space Data Services</t>
  </si>
  <si>
    <r>
      <rPr>
        <b/>
        <sz val="12"/>
        <color theme="9" tint="-0.499984740745262"/>
        <rFont val="Calibri"/>
        <scheme val="minor"/>
      </rPr>
      <t xml:space="preserve">Session 4 Objectives:
</t>
    </r>
    <r>
      <rPr>
        <i/>
        <sz val="12"/>
        <color theme="9" tint="-0.499984740745262"/>
        <rFont val="Calibri"/>
        <scheme val="minor"/>
      </rPr>
      <t>Review and progress the implementation of the Space Data Services, including Data Cube pilots and outcomes.
9. Review and progress the implementation of the Space Data Services, including the Data Cube and pilot efforts.</t>
    </r>
    <r>
      <rPr>
        <b/>
        <sz val="12"/>
        <color theme="9" tint="-0.499984740745262"/>
        <rFont val="Calibri"/>
        <scheme val="minor"/>
      </rPr>
      <t xml:space="preserve">
</t>
    </r>
  </si>
  <si>
    <t>Session 5: Data Coordination Topics</t>
  </si>
  <si>
    <r>
      <rPr>
        <b/>
        <sz val="12"/>
        <color theme="9" tint="-0.499984740745262"/>
        <rFont val="Calibri"/>
        <scheme val="minor"/>
      </rPr>
      <t xml:space="preserve">Session 5 Objectives:
</t>
    </r>
    <r>
      <rPr>
        <i/>
        <sz val="12"/>
        <color theme="9" tint="-0.499984740745262"/>
        <rFont val="Calibri"/>
        <scheme val="minor"/>
      </rPr>
      <t xml:space="preserve">Discussion of CEOS data coordination topics around how the space agencies should approach GFOI Phase 2, and how SDCG should approach the apparent harmonisation with other land cover topics within CEOS (e.g. with LSI-VC and GEOGLAM). Update on FAO activities.
3. Confirmation of the role of the Space Data component for GFOI Phase 2.
4. Discussion to clarify SDCG’s position on and potential support to the Data User Advisory Group (DUAG).
8. Discuss of the follow-up to the Global Data Flows study in a dedicated joint session with the CEOS land community.
</t>
    </r>
  </si>
  <si>
    <t>Session 6: Element-3: Support to GFOI R&amp;D</t>
  </si>
  <si>
    <r>
      <rPr>
        <b/>
        <sz val="12"/>
        <color theme="9" tint="-0.499984740745262"/>
        <rFont val="Calibri"/>
        <scheme val="minor"/>
      </rPr>
      <t xml:space="preserve">Session 6 Objectives:
</t>
    </r>
    <r>
      <rPr>
        <i/>
        <sz val="12"/>
        <color theme="9" tint="-0.499984740745262"/>
        <rFont val="Calibri"/>
        <scheme val="minor"/>
      </rPr>
      <t xml:space="preserve">Discuss support to GFOI R&amp;D component and their new Work Plan, interactions with GOFC-GOLD and research teams, and confirm agency plans for data supply in support of the Element 3 acquisition strategy. Consider, with the MGD component, the inclusion of a chapter on early warning in the MGD.
5. Discuss current data supply and future support to GFOI R&amp;D component and their new Work Plan, and update the status of agency plans for data supply in support of the Element 3 acquisition strategy.
</t>
    </r>
  </si>
  <si>
    <r>
      <t xml:space="preserve">Wednesday's Objectives:
</t>
    </r>
    <r>
      <rPr>
        <i/>
        <sz val="12"/>
        <color theme="9" tint="-0.499984740745262"/>
        <rFont val="Calibri"/>
        <scheme val="minor"/>
      </rPr>
      <t>- Review SDCG support to the GFOI R&amp;D component.
- Discuss how to interact with CEOS Future Data Architectures (FDA) activity, Analysis Ready Data (ARD) efforts, Moderate Resolution Interoperability (MRI), and/or Harmonised Landsat-Sentinel (HLS) efforts.</t>
    </r>
  </si>
  <si>
    <r>
      <rPr>
        <b/>
        <sz val="12"/>
        <color theme="9" tint="-0.499984740745262"/>
        <rFont val="Calibri"/>
        <scheme val="minor"/>
      </rPr>
      <t xml:space="preserve">Session 7 Objective:
</t>
    </r>
    <r>
      <rPr>
        <i/>
        <sz val="12"/>
        <color theme="9" tint="-0.499984740745262"/>
        <rFont val="Calibri"/>
        <scheme val="minor"/>
      </rPr>
      <t>- Discuss how to interact with CEOS Future Data Architectures (FDA) activity, Analysis Ready Data (ARD) efforts, Moderate Resolution Interoperability (MRI), and/or Harmonised Landsat-Sentinel (HLS) efforts.</t>
    </r>
  </si>
  <si>
    <t>Session 7: CEOS Joint Topic - Detailed Discussion</t>
  </si>
  <si>
    <t>Extra Discussion time</t>
  </si>
  <si>
    <t>GoToMeeting SDCG MONDAY - TUESDAY</t>
  </si>
  <si>
    <t>GoToMeeting SDCG WEDESDAY - THURSDAY</t>
  </si>
  <si>
    <r>
      <rPr>
        <b/>
        <sz val="12"/>
        <color rgb="FFFF0000"/>
        <rFont val="Calibri (Body)"/>
      </rPr>
      <t>BRIAN ACCOUNT (MONDAY - TUESDAY)</t>
    </r>
    <r>
      <rPr>
        <sz val="12"/>
        <color theme="1"/>
        <rFont val="Calibri"/>
        <family val="2"/>
        <scheme val="minor"/>
      </rPr>
      <t xml:space="preserve">
https://global.gotomeeting.com/join/652404989
United States: +1 (646) 749-3129
Australia: +61 2 9087 3604
Austria: +43 1 2530 22520
Belgium: +32 28 93 7018
Canada: +1 (647) 497-9350
Denmark: +45 32 72 03 82
Finland: +358 923 17 0568
France: +33 170 950 594
Germany: +49 692 5736 7317
Ireland: +353 15 360 728
Italy: +39 0 230 57 81 42
Netherlands: +31 207 941 377
New Zealand: +64 9 280 6302
Norway: +47 21 93 37 51
Spain: +34 932 75 2004
Sweden: +46 853 527 827
Switzerland: +41 225 4599 78
United Kingdom: +44 330 221 0088
Access Code: 652-404-989
Audio PIN: Shown after joining the meeting
Meeting ID: 652-404-989</t>
    </r>
  </si>
  <si>
    <t>MONDAY-TUESDAY</t>
  </si>
  <si>
    <r>
      <rPr>
        <b/>
        <sz val="12"/>
        <color rgb="FFFF0000"/>
        <rFont val="Calibri (Body)"/>
      </rPr>
      <t>KIM ACCOUNT</t>
    </r>
    <r>
      <rPr>
        <sz val="12"/>
        <color theme="1"/>
        <rFont val="Calibri"/>
        <family val="2"/>
        <scheme val="minor"/>
      </rPr>
      <t xml:space="preserve">
https://global.gotomeeting.com/join/560583941
United States: +1 (646) 749-3129
Australia: +61 2 9087 3604
Austria: +43 1 2530 22520
Belgium: +32 28 93 7018
Canada: +1 (647) 497-9350
Denmark: +45 32 72 03 82
Finland: +358 923 17 0568
France: +33 170 950 594
Germany: +49 692 5736 7317
Ireland: +353 15 360 728
Italy: +39 0 230 57 81 42
Netherlands: +31 207 941 377
New Zealand: +64 9 280 6302
Norway: +47 21 93 37 51
Spain: +34 932 75 2004
Sweden: +46 853 527 836
Switzerland: +41 225 4599 78
United Kingdom: +44 330 221 0088
Access Code: 560-583-941
Audio PIN: Shown after joining the meeting
Meeting ID: 560-583-941</t>
    </r>
  </si>
  <si>
    <t>WEDNESDAY-THURSDAY</t>
  </si>
  <si>
    <t>Session 1: SDCG Early Warning Support</t>
  </si>
  <si>
    <t>ESA shuttle bus leaves from Frascati (Piazza di Roma, close to the newspaper stand. It has usually an ESA sign behind the windscreen) 8:05, 8:30 and 9:05. 8:30 bus suggested for the meeting participants. Return buses at 17:20, 18:15 and 19:00. Priority will be given to ESA staff but if places are available also visitors can ride.</t>
  </si>
  <si>
    <r>
      <rPr>
        <b/>
        <sz val="12"/>
        <color theme="9" tint="-0.499984740745262"/>
        <rFont val="Calibri"/>
        <scheme val="minor"/>
      </rPr>
      <t xml:space="preserve">Session 1 Objective:
</t>
    </r>
    <r>
      <rPr>
        <i/>
        <sz val="12"/>
        <color theme="9" tint="-0.499984740745262"/>
        <rFont val="Calibri"/>
        <scheme val="minor"/>
      </rPr>
      <t>6. Further develop concepts around Early Warning (e.g. GFOI ALERT) via a dedicated session.</t>
    </r>
  </si>
  <si>
    <t>Report from GFOI Leads and FAO
- General GFOI Phase 2 Update (on behalf of Leads)
- Data User Advisory Group (DUAG)
- SEPAL
- Other FAO activities</t>
  </si>
  <si>
    <t>S Ward Discussion Lead</t>
  </si>
  <si>
    <r>
      <t xml:space="preserve">Monday 4th September
</t>
    </r>
    <r>
      <rPr>
        <b/>
        <i/>
        <sz val="22"/>
        <color theme="1"/>
        <rFont val="Calibri"/>
        <scheme val="minor"/>
      </rPr>
      <t>GFOI Early Warning Task Force and SDCG</t>
    </r>
    <r>
      <rPr>
        <b/>
        <sz val="22"/>
        <color theme="1"/>
        <rFont val="Calibri"/>
        <scheme val="minor"/>
      </rPr>
      <t xml:space="preserve">
</t>
    </r>
    <r>
      <rPr>
        <i/>
        <u/>
        <sz val="22"/>
        <color theme="1"/>
        <rFont val="Calibri"/>
        <scheme val="minor"/>
      </rPr>
      <t>Location: ESA/ESRIN, Frascati, Italy
Meeting Room: Building 1, Room D</t>
    </r>
  </si>
  <si>
    <r>
      <t xml:space="preserve">Tuesday 5th September
</t>
    </r>
    <r>
      <rPr>
        <b/>
        <i/>
        <sz val="22"/>
        <color theme="1"/>
        <rFont val="Calibri"/>
        <scheme val="minor"/>
      </rPr>
      <t>Space Data Coordination Group for GFOI - SDCG-12</t>
    </r>
    <r>
      <rPr>
        <b/>
        <sz val="22"/>
        <color theme="1"/>
        <rFont val="Calibri"/>
        <scheme val="minor"/>
      </rPr>
      <t xml:space="preserve">
</t>
    </r>
    <r>
      <rPr>
        <i/>
        <u/>
        <sz val="22"/>
        <color theme="1"/>
        <rFont val="Calibri"/>
        <scheme val="minor"/>
      </rPr>
      <t>Location: ESA/ESRIN, Frascati, Italy
Meeting Room: Building 1, Room D</t>
    </r>
  </si>
  <si>
    <t>Joint meeting bus: click here.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</si>
</sst>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2"/>
      <color theme="1"/>
      <name val="Calibri"/>
      <family val="2"/>
      <scheme val="minor"/>
    </font>
    <font>
      <u/>
      <sz val="12"/>
      <color theme="10"/>
      <name val="Calibri"/>
      <family val="2"/>
      <scheme val="minor"/>
    </font>
    <font>
      <u/>
      <sz val="12"/>
      <color theme="11"/>
      <name val="Calibri"/>
      <family val="2"/>
      <scheme val="minor"/>
    </font>
    <font>
      <sz val="12"/>
      <color theme="0"/>
      <name val="Calibri"/>
      <family val="2"/>
      <charset val="134"/>
      <scheme val="minor"/>
    </font>
    <font>
      <b/>
      <sz val="22"/>
      <color theme="0"/>
      <name val="Calibri"/>
      <scheme val="minor"/>
    </font>
    <font>
      <sz val="8"/>
      <name val="Calibri"/>
      <family val="2"/>
      <charset val="134"/>
      <scheme val="minor"/>
    </font>
    <font>
      <sz val="12"/>
      <color rgb="FFFFFFFF"/>
      <name val="Calibri"/>
      <family val="2"/>
      <scheme val="minor"/>
    </font>
    <font>
      <sz val="12"/>
      <color rgb="FF000000"/>
      <name val="Calibri"/>
      <family val="2"/>
      <scheme val="minor"/>
    </font>
    <font>
      <sz val="12"/>
      <color theme="9" tint="-0.499984740745262"/>
      <name val="Calibri"/>
      <scheme val="minor"/>
    </font>
    <font>
      <b/>
      <sz val="12"/>
      <color theme="9" tint="-0.499984740745262"/>
      <name val="Calibri"/>
      <scheme val="minor"/>
    </font>
    <font>
      <b/>
      <sz val="22"/>
      <color theme="1"/>
      <name val="Calibri"/>
      <scheme val="minor"/>
    </font>
    <font>
      <b/>
      <i/>
      <sz val="22"/>
      <color theme="1"/>
      <name val="Calibri"/>
      <scheme val="minor"/>
    </font>
    <font>
      <i/>
      <u/>
      <sz val="22"/>
      <color theme="1"/>
      <name val="Calibri"/>
      <scheme val="minor"/>
    </font>
    <font>
      <sz val="24"/>
      <color theme="1"/>
      <name val="Calibri"/>
      <family val="2"/>
      <scheme val="minor"/>
    </font>
    <font>
      <sz val="24"/>
      <color theme="0"/>
      <name val="Calibri"/>
      <family val="2"/>
      <scheme val="minor"/>
    </font>
    <font>
      <i/>
      <sz val="12"/>
      <color theme="9" tint="-0.499984740745262"/>
      <name val="Calibri"/>
      <scheme val="minor"/>
    </font>
    <font>
      <b/>
      <sz val="24"/>
      <color theme="1"/>
      <name val="Calibri"/>
      <scheme val="minor"/>
    </font>
    <font>
      <i/>
      <sz val="12"/>
      <color theme="1"/>
      <name val="Calibri"/>
      <scheme val="minor"/>
    </font>
    <font>
      <b/>
      <sz val="12"/>
      <color theme="1"/>
      <name val="Calibri"/>
      <family val="2"/>
      <scheme val="minor"/>
    </font>
    <font>
      <i/>
      <sz val="12"/>
      <color rgb="FF000000"/>
      <name val="Calibri"/>
      <scheme val="minor"/>
    </font>
    <font>
      <sz val="12"/>
      <color rgb="FFFF0000"/>
      <name val="Calibri"/>
      <family val="2"/>
      <scheme val="minor"/>
    </font>
    <font>
      <sz val="12"/>
      <name val="Calibri"/>
      <scheme val="minor"/>
    </font>
    <font>
      <i/>
      <sz val="11"/>
      <color theme="1"/>
      <name val="Calibri"/>
      <scheme val="minor"/>
    </font>
    <font>
      <b/>
      <i/>
      <sz val="24"/>
      <color theme="1"/>
      <name val="Calibri"/>
      <scheme val="minor"/>
    </font>
    <font>
      <b/>
      <sz val="12"/>
      <color rgb="FFFF0000"/>
      <name val="Calibri (Body)"/>
    </font>
    <font>
      <i/>
      <u/>
      <sz val="12"/>
      <color theme="10"/>
      <name val="Calibri"/>
      <scheme val="minor"/>
    </font>
  </fonts>
  <fills count="10">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E26B0A"/>
        <bgColor rgb="FF000000"/>
      </patternFill>
    </fill>
    <fill>
      <patternFill patternType="solid">
        <fgColor rgb="FF000000"/>
        <bgColor rgb="FF000000"/>
      </patternFill>
    </fill>
    <fill>
      <patternFill patternType="solid">
        <fgColor theme="9" tint="0.59999389629810485"/>
        <bgColor indexed="64"/>
      </patternFill>
    </fill>
    <fill>
      <patternFill patternType="solid">
        <fgColor theme="0"/>
        <bgColor indexed="64"/>
      </patternFill>
    </fill>
    <fill>
      <patternFill patternType="solid">
        <fgColor rgb="FFD9D9D9"/>
        <bgColor rgb="FF000000"/>
      </patternFill>
    </fill>
  </fills>
  <borders count="1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67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07">
    <xf numFmtId="0" fontId="0" fillId="0" borderId="0" xfId="0"/>
    <xf numFmtId="0" fontId="4" fillId="2" borderId="0" xfId="0" applyFont="1" applyFill="1" applyAlignment="1">
      <alignment horizontal="left" vertical="top"/>
    </xf>
    <xf numFmtId="0" fontId="3" fillId="3" borderId="0" xfId="0" applyFont="1" applyFill="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20" fontId="0" fillId="0" borderId="0" xfId="0" applyNumberFormat="1" applyAlignment="1">
      <alignment horizontal="center" vertical="top"/>
    </xf>
    <xf numFmtId="0" fontId="0" fillId="4" borderId="0" xfId="0" applyFill="1" applyBorder="1" applyAlignment="1">
      <alignment horizontal="left" vertical="top"/>
    </xf>
    <xf numFmtId="0" fontId="0" fillId="4" borderId="0" xfId="0" applyFill="1" applyAlignment="1">
      <alignment horizontal="left" vertical="top"/>
    </xf>
    <xf numFmtId="0" fontId="0" fillId="4" borderId="0" xfId="0" applyFill="1" applyBorder="1" applyAlignment="1">
      <alignment horizontal="left" vertical="top" wrapText="1"/>
    </xf>
    <xf numFmtId="0" fontId="0" fillId="4" borderId="0" xfId="0" applyFill="1" applyBorder="1" applyAlignment="1">
      <alignment horizontal="center" vertical="top"/>
    </xf>
    <xf numFmtId="20" fontId="0" fillId="4" borderId="0" xfId="0" applyNumberFormat="1" applyFill="1" applyBorder="1" applyAlignment="1">
      <alignment horizontal="center" vertical="top"/>
    </xf>
    <xf numFmtId="20" fontId="0" fillId="0" borderId="0" xfId="0" applyNumberFormat="1" applyBorder="1" applyAlignment="1">
      <alignment horizontal="center" vertical="top"/>
    </xf>
    <xf numFmtId="0" fontId="0" fillId="0" borderId="0" xfId="0" applyBorder="1" applyAlignment="1">
      <alignment horizontal="left" vertical="top" wrapText="1"/>
    </xf>
    <xf numFmtId="0" fontId="3" fillId="3" borderId="3" xfId="0" applyFont="1" applyFill="1" applyBorder="1" applyAlignment="1">
      <alignment horizontal="left" vertical="top"/>
    </xf>
    <xf numFmtId="0" fontId="3" fillId="3" borderId="0" xfId="0" applyFont="1" applyFill="1" applyBorder="1" applyAlignment="1">
      <alignment horizontal="left" vertical="top"/>
    </xf>
    <xf numFmtId="0" fontId="3" fillId="3" borderId="0" xfId="0" applyFont="1" applyFill="1" applyBorder="1" applyAlignment="1">
      <alignment horizontal="center" vertical="top"/>
    </xf>
    <xf numFmtId="20" fontId="3" fillId="3" borderId="0" xfId="0" applyNumberFormat="1" applyFont="1" applyFill="1" applyBorder="1" applyAlignment="1">
      <alignment horizontal="center" vertical="top"/>
    </xf>
    <xf numFmtId="0" fontId="3" fillId="3" borderId="4" xfId="0" applyFont="1" applyFill="1" applyBorder="1" applyAlignment="1">
      <alignment horizontal="left" vertical="top"/>
    </xf>
    <xf numFmtId="0" fontId="0" fillId="4" borderId="4" xfId="0" applyFill="1" applyBorder="1" applyAlignment="1">
      <alignment horizontal="left" vertical="top" wrapText="1"/>
    </xf>
    <xf numFmtId="0" fontId="0" fillId="4" borderId="3" xfId="0" applyFill="1" applyBorder="1" applyAlignment="1">
      <alignment horizontal="center" vertical="top"/>
    </xf>
    <xf numFmtId="0" fontId="0" fillId="0" borderId="4" xfId="0" applyBorder="1" applyAlignment="1">
      <alignment horizontal="left" vertical="top"/>
    </xf>
    <xf numFmtId="0" fontId="0" fillId="0" borderId="0" xfId="0" applyFill="1" applyBorder="1" applyAlignment="1">
      <alignment horizontal="left" vertical="top" wrapText="1"/>
    </xf>
    <xf numFmtId="0" fontId="0" fillId="0" borderId="0" xfId="0" applyBorder="1" applyAlignment="1">
      <alignment horizontal="center" vertical="top"/>
    </xf>
    <xf numFmtId="0" fontId="0" fillId="0" borderId="0" xfId="0" applyBorder="1" applyAlignment="1">
      <alignment horizontal="left" vertical="top"/>
    </xf>
    <xf numFmtId="0" fontId="0" fillId="4" borderId="6" xfId="0" applyFill="1" applyBorder="1" applyAlignment="1">
      <alignment horizontal="center" vertical="top"/>
    </xf>
    <xf numFmtId="0" fontId="0" fillId="4" borderId="7" xfId="0" applyFill="1" applyBorder="1" applyAlignment="1">
      <alignment horizontal="left" vertical="top" wrapText="1"/>
    </xf>
    <xf numFmtId="0" fontId="0" fillId="4" borderId="7" xfId="0" applyFill="1" applyBorder="1" applyAlignment="1">
      <alignment horizontal="left" vertical="top"/>
    </xf>
    <xf numFmtId="20" fontId="0" fillId="4" borderId="7" xfId="0" applyNumberFormat="1" applyFill="1" applyBorder="1" applyAlignment="1">
      <alignment horizontal="center" vertical="top"/>
    </xf>
    <xf numFmtId="0" fontId="0" fillId="4" borderId="7" xfId="0" applyFill="1" applyBorder="1" applyAlignment="1">
      <alignment horizontal="center" vertical="top"/>
    </xf>
    <xf numFmtId="0" fontId="0" fillId="4" borderId="8" xfId="0" applyFill="1" applyBorder="1" applyAlignment="1">
      <alignment horizontal="left" vertical="top"/>
    </xf>
    <xf numFmtId="0" fontId="6" fillId="5" borderId="3" xfId="0" applyFont="1" applyFill="1" applyBorder="1" applyAlignment="1">
      <alignment horizontal="left" vertical="top"/>
    </xf>
    <xf numFmtId="0" fontId="6" fillId="5" borderId="4" xfId="0" applyFont="1" applyFill="1" applyBorder="1" applyAlignment="1">
      <alignment horizontal="left" vertical="top"/>
    </xf>
    <xf numFmtId="0" fontId="6" fillId="6" borderId="3" xfId="0" applyFont="1" applyFill="1" applyBorder="1" applyAlignment="1">
      <alignment horizontal="center" vertical="top"/>
    </xf>
    <xf numFmtId="0" fontId="6" fillId="6" borderId="4" xfId="0" applyFont="1" applyFill="1" applyBorder="1" applyAlignment="1">
      <alignment horizontal="left" vertical="top"/>
    </xf>
    <xf numFmtId="0" fontId="0" fillId="0" borderId="0" xfId="0" applyFill="1"/>
    <xf numFmtId="0" fontId="4" fillId="0" borderId="0" xfId="0" applyFont="1" applyFill="1" applyAlignment="1">
      <alignment horizontal="left" vertical="top"/>
    </xf>
    <xf numFmtId="0" fontId="0" fillId="0" borderId="0" xfId="0" applyFill="1" applyAlignment="1">
      <alignment horizontal="left" vertical="top"/>
    </xf>
    <xf numFmtId="0" fontId="3" fillId="0" borderId="0" xfId="0" applyFont="1" applyFill="1" applyAlignment="1">
      <alignment horizontal="left" vertical="top"/>
    </xf>
    <xf numFmtId="0" fontId="0" fillId="0" borderId="4" xfId="0" applyBorder="1" applyAlignment="1">
      <alignment horizontal="left" vertical="top" wrapText="1"/>
    </xf>
    <xf numFmtId="0" fontId="6" fillId="6" borderId="0" xfId="0" applyFont="1" applyFill="1" applyBorder="1" applyAlignment="1">
      <alignment horizontal="left" vertical="top" wrapText="1"/>
    </xf>
    <xf numFmtId="0" fontId="6" fillId="6" borderId="0" xfId="0" applyFont="1" applyFill="1" applyBorder="1" applyAlignment="1">
      <alignment horizontal="center" vertical="top"/>
    </xf>
    <xf numFmtId="20" fontId="6" fillId="6" borderId="0" xfId="0" applyNumberFormat="1" applyFont="1" applyFill="1" applyBorder="1" applyAlignment="1">
      <alignment horizontal="center" vertical="top"/>
    </xf>
    <xf numFmtId="0" fontId="6" fillId="5" borderId="0" xfId="0" applyFont="1" applyFill="1" applyBorder="1" applyAlignment="1">
      <alignment horizontal="left" vertical="top"/>
    </xf>
    <xf numFmtId="0" fontId="6" fillId="5" borderId="0" xfId="0" applyFont="1" applyFill="1" applyBorder="1" applyAlignment="1">
      <alignment horizontal="center" vertical="top"/>
    </xf>
    <xf numFmtId="0" fontId="7" fillId="0" borderId="0" xfId="0" applyFont="1" applyBorder="1" applyAlignment="1">
      <alignment horizontal="left" vertical="top" wrapText="1"/>
    </xf>
    <xf numFmtId="0" fontId="7" fillId="0" borderId="0" xfId="0" applyFont="1" applyBorder="1" applyAlignment="1">
      <alignment horizontal="center" vertical="top"/>
    </xf>
    <xf numFmtId="20" fontId="7" fillId="0" borderId="0" xfId="0" applyNumberFormat="1" applyFont="1" applyBorder="1" applyAlignment="1">
      <alignment horizontal="center" vertical="top"/>
    </xf>
    <xf numFmtId="0" fontId="7" fillId="0" borderId="0" xfId="0" applyFont="1"/>
    <xf numFmtId="0" fontId="14" fillId="3" borderId="0" xfId="0" applyFont="1" applyFill="1" applyBorder="1" applyAlignment="1">
      <alignment horizontal="left" vertical="top"/>
    </xf>
    <xf numFmtId="0" fontId="13" fillId="3" borderId="0" xfId="0" applyFont="1" applyFill="1" applyBorder="1" applyAlignment="1">
      <alignment horizontal="left" vertical="top"/>
    </xf>
    <xf numFmtId="0" fontId="14" fillId="2" borderId="0" xfId="0" applyFont="1" applyFill="1" applyBorder="1" applyAlignment="1">
      <alignment horizontal="left" vertical="top"/>
    </xf>
    <xf numFmtId="0" fontId="13" fillId="0" borderId="0" xfId="0" applyFont="1" applyBorder="1" applyAlignment="1">
      <alignment horizontal="left" vertical="top"/>
    </xf>
    <xf numFmtId="0" fontId="17" fillId="0" borderId="0" xfId="0" applyFont="1" applyBorder="1" applyAlignment="1">
      <alignment horizontal="left" vertical="top" wrapText="1"/>
    </xf>
    <xf numFmtId="0" fontId="17" fillId="4" borderId="4" xfId="0" applyFont="1" applyFill="1" applyBorder="1" applyAlignment="1">
      <alignment horizontal="left" vertical="top"/>
    </xf>
    <xf numFmtId="0" fontId="18" fillId="0" borderId="0" xfId="0" applyFont="1" applyAlignment="1">
      <alignment horizontal="left" vertical="top"/>
    </xf>
    <xf numFmtId="0" fontId="7" fillId="9" borderId="3" xfId="0" applyFont="1" applyFill="1" applyBorder="1" applyAlignment="1">
      <alignment horizontal="center" vertical="top"/>
    </xf>
    <xf numFmtId="0" fontId="7" fillId="9" borderId="0" xfId="0" applyFont="1" applyFill="1" applyAlignment="1">
      <alignment horizontal="left" vertical="top"/>
    </xf>
    <xf numFmtId="0" fontId="19" fillId="9" borderId="4" xfId="0" applyFont="1" applyFill="1" applyBorder="1" applyAlignment="1">
      <alignment horizontal="left" vertical="top"/>
    </xf>
    <xf numFmtId="20" fontId="13" fillId="0" borderId="0" xfId="0" applyNumberFormat="1" applyFont="1" applyBorder="1" applyAlignment="1">
      <alignment horizontal="left" vertical="top"/>
    </xf>
    <xf numFmtId="0" fontId="1" fillId="0" borderId="0" xfId="666" applyBorder="1" applyAlignment="1">
      <alignment horizontal="left" vertical="top" wrapText="1"/>
    </xf>
    <xf numFmtId="0" fontId="0" fillId="0" borderId="0" xfId="0" applyFill="1" applyBorder="1" applyAlignment="1">
      <alignment horizontal="center" vertical="top"/>
    </xf>
    <xf numFmtId="20" fontId="0" fillId="0" borderId="0" xfId="0" applyNumberFormat="1" applyFill="1" applyBorder="1" applyAlignment="1">
      <alignment horizontal="center" vertical="top"/>
    </xf>
    <xf numFmtId="0" fontId="0" fillId="0" borderId="4" xfId="0" applyFill="1" applyBorder="1" applyAlignment="1">
      <alignment horizontal="left" vertical="top" wrapText="1"/>
    </xf>
    <xf numFmtId="0" fontId="0" fillId="0" borderId="0" xfId="0" applyFont="1" applyFill="1" applyBorder="1" applyAlignment="1">
      <alignment horizontal="left" vertical="top" wrapText="1"/>
    </xf>
    <xf numFmtId="0" fontId="21" fillId="4" borderId="3" xfId="0" applyFont="1" applyFill="1" applyBorder="1" applyAlignment="1">
      <alignment horizontal="center" vertical="top"/>
    </xf>
    <xf numFmtId="0" fontId="21" fillId="0" borderId="0" xfId="0" applyFont="1" applyBorder="1" applyAlignment="1">
      <alignment horizontal="left" vertical="top" wrapText="1"/>
    </xf>
    <xf numFmtId="0" fontId="21" fillId="0" borderId="0" xfId="0" applyFont="1" applyBorder="1" applyAlignment="1">
      <alignment horizontal="center" vertical="top"/>
    </xf>
    <xf numFmtId="20" fontId="21" fillId="0" borderId="0" xfId="0" applyNumberFormat="1" applyFont="1" applyBorder="1" applyAlignment="1">
      <alignment horizontal="center" vertical="top"/>
    </xf>
    <xf numFmtId="0" fontId="21" fillId="0" borderId="4" xfId="0" applyFont="1" applyBorder="1" applyAlignment="1">
      <alignment horizontal="left" vertical="top"/>
    </xf>
    <xf numFmtId="0" fontId="21" fillId="0" borderId="0" xfId="0" applyFont="1"/>
    <xf numFmtId="0" fontId="21" fillId="0" borderId="0" xfId="0" applyFont="1" applyAlignment="1">
      <alignment horizontal="left" vertical="top"/>
    </xf>
    <xf numFmtId="0" fontId="21" fillId="0" borderId="0" xfId="0" applyFont="1" applyFill="1" applyBorder="1" applyAlignment="1">
      <alignment horizontal="left" vertical="top" wrapText="1"/>
    </xf>
    <xf numFmtId="0" fontId="20" fillId="0" borderId="3" xfId="0" applyFont="1" applyBorder="1" applyAlignment="1">
      <alignment horizontal="center" vertical="center" wrapText="1"/>
    </xf>
    <xf numFmtId="0" fontId="0" fillId="0" borderId="0" xfId="0" applyFill="1" applyBorder="1" applyAlignment="1">
      <alignment horizontal="left" vertical="top"/>
    </xf>
    <xf numFmtId="0" fontId="17" fillId="0" borderId="4" xfId="0" applyFont="1" applyFill="1" applyBorder="1" applyAlignment="1">
      <alignment horizontal="left" vertical="top"/>
    </xf>
    <xf numFmtId="0" fontId="21" fillId="0" borderId="0" xfId="0" applyFont="1" applyAlignment="1">
      <alignment vertical="top"/>
    </xf>
    <xf numFmtId="0" fontId="0" fillId="0" borderId="4" xfId="0" applyFill="1" applyBorder="1" applyAlignment="1">
      <alignment horizontal="left" vertical="top"/>
    </xf>
    <xf numFmtId="0" fontId="21" fillId="0" borderId="0" xfId="0" applyFont="1" applyFill="1" applyBorder="1" applyAlignment="1">
      <alignment horizontal="center" vertical="top"/>
    </xf>
    <xf numFmtId="0" fontId="22"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xf>
    <xf numFmtId="0" fontId="17" fillId="0" borderId="0" xfId="0" applyFont="1" applyBorder="1" applyAlignment="1">
      <alignment horizontal="left" vertical="top"/>
    </xf>
    <xf numFmtId="0" fontId="19" fillId="0" borderId="0" xfId="0" applyFont="1" applyAlignment="1">
      <alignment horizontal="left" vertical="top"/>
    </xf>
    <xf numFmtId="20" fontId="13" fillId="0" borderId="0" xfId="0" applyNumberFormat="1" applyFont="1" applyBorder="1" applyAlignment="1">
      <alignment horizontal="left" vertical="top" wrapText="1"/>
    </xf>
    <xf numFmtId="0" fontId="17" fillId="0" borderId="0" xfId="0" applyFont="1" applyAlignment="1">
      <alignment horizontal="left" vertical="top" wrapText="1"/>
    </xf>
    <xf numFmtId="20" fontId="23" fillId="0" borderId="0" xfId="0" applyNumberFormat="1" applyFont="1" applyBorder="1" applyAlignment="1">
      <alignment horizontal="left" vertical="top" wrapText="1"/>
    </xf>
    <xf numFmtId="0" fontId="7" fillId="9" borderId="0" xfId="0" applyFont="1" applyFill="1" applyBorder="1" applyAlignment="1">
      <alignment horizontal="left" vertical="top"/>
    </xf>
    <xf numFmtId="0" fontId="7" fillId="9" borderId="0" xfId="0" applyFont="1" applyFill="1" applyBorder="1" applyAlignment="1">
      <alignment horizontal="left" vertical="top" wrapText="1"/>
    </xf>
    <xf numFmtId="0" fontId="7" fillId="9" borderId="0" xfId="0" applyFont="1" applyFill="1" applyBorder="1" applyAlignment="1">
      <alignment horizontal="center" vertical="top"/>
    </xf>
    <xf numFmtId="20" fontId="7" fillId="9" borderId="0" xfId="0" applyNumberFormat="1" applyFont="1" applyFill="1" applyBorder="1" applyAlignment="1">
      <alignment horizontal="center" vertical="top"/>
    </xf>
    <xf numFmtId="0" fontId="17" fillId="4" borderId="8" xfId="0" applyFont="1" applyFill="1" applyBorder="1" applyAlignment="1">
      <alignment horizontal="left" vertical="top"/>
    </xf>
    <xf numFmtId="0" fontId="0" fillId="0" borderId="0" xfId="0" applyAlignment="1">
      <alignment vertical="center" wrapText="1"/>
    </xf>
    <xf numFmtId="0" fontId="10" fillId="8" borderId="1" xfId="0" applyFont="1" applyFill="1" applyBorder="1" applyAlignment="1">
      <alignment horizontal="center" vertical="top" wrapText="1"/>
    </xf>
    <xf numFmtId="0" fontId="10" fillId="8" borderId="5" xfId="0" applyFont="1" applyFill="1" applyBorder="1" applyAlignment="1">
      <alignment horizontal="center" vertical="top"/>
    </xf>
    <xf numFmtId="0" fontId="10" fillId="8" borderId="2" xfId="0" applyFont="1" applyFill="1" applyBorder="1" applyAlignment="1">
      <alignment horizontal="center" vertical="top"/>
    </xf>
    <xf numFmtId="0" fontId="9" fillId="7" borderId="9" xfId="0" applyFont="1" applyFill="1" applyBorder="1" applyAlignment="1">
      <alignment vertical="top" wrapText="1"/>
    </xf>
    <xf numFmtId="0" fontId="8" fillId="7" borderId="10" xfId="0" applyFont="1" applyFill="1" applyBorder="1" applyAlignment="1">
      <alignment vertical="top" wrapText="1"/>
    </xf>
    <xf numFmtId="0" fontId="8" fillId="7" borderId="11" xfId="0" applyFont="1" applyFill="1" applyBorder="1" applyAlignment="1">
      <alignment vertical="top" wrapText="1"/>
    </xf>
    <xf numFmtId="0" fontId="8" fillId="7" borderId="9" xfId="0" applyFont="1" applyFill="1" applyBorder="1" applyAlignment="1">
      <alignment vertical="top" wrapText="1"/>
    </xf>
    <xf numFmtId="0" fontId="9" fillId="7" borderId="12" xfId="0" applyFont="1" applyFill="1" applyBorder="1" applyAlignment="1">
      <alignment vertical="top" wrapText="1"/>
    </xf>
    <xf numFmtId="0" fontId="8" fillId="7" borderId="13" xfId="0" applyFont="1" applyFill="1" applyBorder="1" applyAlignment="1">
      <alignment vertical="top" wrapText="1"/>
    </xf>
    <xf numFmtId="0" fontId="8" fillId="7" borderId="14" xfId="0" applyFont="1" applyFill="1" applyBorder="1" applyAlignment="1">
      <alignment vertical="top" wrapText="1"/>
    </xf>
    <xf numFmtId="0" fontId="8" fillId="7" borderId="3" xfId="0" applyFont="1" applyFill="1" applyBorder="1" applyAlignment="1">
      <alignment vertical="top" wrapText="1"/>
    </xf>
    <xf numFmtId="0" fontId="8" fillId="7" borderId="0" xfId="0" applyFont="1" applyFill="1" applyBorder="1" applyAlignment="1">
      <alignment vertical="top" wrapText="1"/>
    </xf>
    <xf numFmtId="0" fontId="8" fillId="7" borderId="4" xfId="0" applyFont="1" applyFill="1" applyBorder="1" applyAlignment="1">
      <alignment vertical="top" wrapText="1"/>
    </xf>
    <xf numFmtId="0" fontId="25" fillId="0" borderId="0" xfId="666" applyFont="1" applyAlignment="1">
      <alignment horizontal="left" vertical="top" wrapText="1"/>
    </xf>
  </cellXfs>
  <cellStyles count="6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8" builtinId="9" hidden="1"/>
    <cellStyle name="Followed Hyperlink" xfId="669" builtinId="9" hidden="1"/>
    <cellStyle name="Followed Hyperlink" xfId="6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cellStyle name="Normal" xfId="0" builtinId="0"/>
  </cellStyles>
  <dxfs count="6">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
      <font>
        <color rgb="FF9C0006"/>
      </font>
      <fill>
        <patternFill patternType="solid">
          <fgColor indexed="64"/>
          <bgColor theme="0" tint="-0.1499984740745262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711200</xdr:colOff>
      <xdr:row>0</xdr:row>
      <xdr:rowOff>101600</xdr:rowOff>
    </xdr:from>
    <xdr:to>
      <xdr:col>6</xdr:col>
      <xdr:colOff>1811655</xdr:colOff>
      <xdr:row>0</xdr:row>
      <xdr:rowOff>652145</xdr:rowOff>
    </xdr:to>
    <xdr:pic>
      <xdr:nvPicPr>
        <xdr:cNvPr id="2" name="Picture 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3" name="Picture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4" name="Picture 3"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3185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5" name="Picture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2931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711200</xdr:colOff>
      <xdr:row>0</xdr:row>
      <xdr:rowOff>101600</xdr:rowOff>
    </xdr:from>
    <xdr:to>
      <xdr:col>6</xdr:col>
      <xdr:colOff>1811655</xdr:colOff>
      <xdr:row>0</xdr:row>
      <xdr:rowOff>652145</xdr:rowOff>
    </xdr:to>
    <xdr:pic>
      <xdr:nvPicPr>
        <xdr:cNvPr id="2" name="Picture 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3" name="Picture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4" name="Picture 3"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5" name="Picture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711200</xdr:colOff>
      <xdr:row>0</xdr:row>
      <xdr:rowOff>101600</xdr:rowOff>
    </xdr:from>
    <xdr:to>
      <xdr:col>6</xdr:col>
      <xdr:colOff>1811655</xdr:colOff>
      <xdr:row>0</xdr:row>
      <xdr:rowOff>652145</xdr:rowOff>
    </xdr:to>
    <xdr:pic>
      <xdr:nvPicPr>
        <xdr:cNvPr id="2" name="Picture 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3" name="Picture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4" name="Picture 3"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5" name="Picture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8" name="Picture 7"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9" name="Picture 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10" name="Picture 9"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11" name="Picture 1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12" name="Picture 1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3" name="Picture 1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711200</xdr:colOff>
      <xdr:row>0</xdr:row>
      <xdr:rowOff>101600</xdr:rowOff>
    </xdr:from>
    <xdr:to>
      <xdr:col>6</xdr:col>
      <xdr:colOff>1811655</xdr:colOff>
      <xdr:row>0</xdr:row>
      <xdr:rowOff>652145</xdr:rowOff>
    </xdr:to>
    <xdr:pic>
      <xdr:nvPicPr>
        <xdr:cNvPr id="2" name="Picture 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3" name="Picture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4" name="Picture 3"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5" name="Picture 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6" name="Picture 5"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7" name="Picture 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8" name="Picture 7"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9" name="Picture 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10" name="Picture 9"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11" name="Picture 1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12" name="Picture 1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3" name="Picture 1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14" name="Picture 13"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5" name="Picture 1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16" name="Picture 15"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17" name="Picture 1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18" name="Picture 17"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19" name="Picture 1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20" name="Picture 19"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21" name="Picture 2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22" name="Picture 21"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23" name="Picture 2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24" name="Picture 23"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25" name="Picture 2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26" name="Picture 25"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27" name="Picture 2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twoCellAnchor editAs="oneCell">
    <xdr:from>
      <xdr:col>6</xdr:col>
      <xdr:colOff>736600</xdr:colOff>
      <xdr:row>0</xdr:row>
      <xdr:rowOff>88900</xdr:rowOff>
    </xdr:from>
    <xdr:to>
      <xdr:col>6</xdr:col>
      <xdr:colOff>1837055</xdr:colOff>
      <xdr:row>0</xdr:row>
      <xdr:rowOff>639445</xdr:rowOff>
    </xdr:to>
    <xdr:pic>
      <xdr:nvPicPr>
        <xdr:cNvPr id="28" name="Picture 27"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74000" y="88900"/>
          <a:ext cx="1100455" cy="550545"/>
        </a:xfrm>
        <a:prstGeom prst="rect">
          <a:avLst/>
        </a:prstGeom>
        <a:noFill/>
        <a:ln>
          <a:noFill/>
        </a:ln>
      </xdr:spPr>
    </xdr:pic>
    <xdr:clientData/>
  </xdr:twoCellAnchor>
  <xdr:twoCellAnchor editAs="oneCell">
    <xdr:from>
      <xdr:col>0</xdr:col>
      <xdr:colOff>342900</xdr:colOff>
      <xdr:row>0</xdr:row>
      <xdr:rowOff>127000</xdr:rowOff>
    </xdr:from>
    <xdr:to>
      <xdr:col>1</xdr:col>
      <xdr:colOff>910598</xdr:colOff>
      <xdr:row>0</xdr:row>
      <xdr:rowOff>594999</xdr:rowOff>
    </xdr:to>
    <xdr:pic>
      <xdr:nvPicPr>
        <xdr:cNvPr id="29" name="Picture 2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2900" y="127000"/>
          <a:ext cx="935998" cy="467999"/>
        </a:xfrm>
        <a:prstGeom prst="rect">
          <a:avLst/>
        </a:prstGeom>
      </xdr:spPr>
    </xdr:pic>
    <xdr:clientData/>
  </xdr:twoCellAnchor>
  <xdr:twoCellAnchor editAs="oneCell">
    <xdr:from>
      <xdr:col>6</xdr:col>
      <xdr:colOff>711200</xdr:colOff>
      <xdr:row>0</xdr:row>
      <xdr:rowOff>101600</xdr:rowOff>
    </xdr:from>
    <xdr:to>
      <xdr:col>6</xdr:col>
      <xdr:colOff>1811655</xdr:colOff>
      <xdr:row>0</xdr:row>
      <xdr:rowOff>652145</xdr:rowOff>
    </xdr:to>
    <xdr:pic>
      <xdr:nvPicPr>
        <xdr:cNvPr id="30" name="Picture 29" descr="ceos_logo"/>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848600" y="101600"/>
          <a:ext cx="1100455" cy="550545"/>
        </a:xfrm>
        <a:prstGeom prst="rect">
          <a:avLst/>
        </a:prstGeom>
        <a:noFill/>
        <a:ln>
          <a:noFill/>
        </a:ln>
      </xdr:spPr>
    </xdr:pic>
    <xdr:clientData/>
  </xdr:twoCellAnchor>
  <xdr:twoCellAnchor editAs="oneCell">
    <xdr:from>
      <xdr:col>0</xdr:col>
      <xdr:colOff>330200</xdr:colOff>
      <xdr:row>0</xdr:row>
      <xdr:rowOff>152401</xdr:rowOff>
    </xdr:from>
    <xdr:to>
      <xdr:col>1</xdr:col>
      <xdr:colOff>897898</xdr:colOff>
      <xdr:row>0</xdr:row>
      <xdr:rowOff>620400</xdr:rowOff>
    </xdr:to>
    <xdr:pic>
      <xdr:nvPicPr>
        <xdr:cNvPr id="31" name="Picture 3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30200" y="152401"/>
          <a:ext cx="935998" cy="467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www.ristorantearaanua.it/contatti/" TargetMode="External"/><Relationship Id="rId2" Type="http://schemas.openxmlformats.org/officeDocument/2006/relationships/hyperlink" Target="http://ceos.org/document_management/Ad_Hoc_Teams/SDCG_for_GFOI/Meetings/SDCG-12/LSI-VC-4%20%3A%20SDCG-12%20%3A%20GEOGLAM%20Trial%20Joint%20Meetings%20ID%20and%20Transfers.pdf" TargetMode="External"/><Relationship Id="rId3"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hyperlink" Target="http://ceos.org/document_management/Ad_Hoc_Teams/SDCG_for_GFOI/Meetings/SDCG-12/LSI-VC-4%20%3A%20SDCG-12%20%3A%20GEOGLAM%20Trial%20Joint%20Meetings%20ID%20and%20Transfers.pdf"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23"/>
  <sheetViews>
    <sheetView tabSelected="1" zoomScale="98" workbookViewId="0"/>
  </sheetViews>
  <sheetFormatPr baseColWidth="10" defaultRowHeight="31" x14ac:dyDescent="0.2"/>
  <cols>
    <col min="1" max="1" width="42.6640625" style="51" customWidth="1"/>
    <col min="2" max="2" width="96.33203125" style="52" bestFit="1" customWidth="1"/>
    <col min="3" max="16384" width="10.83203125" style="52"/>
  </cols>
  <sheetData>
    <row r="1" spans="1:2" s="50" customFormat="1" x14ac:dyDescent="0.2">
      <c r="A1" s="49" t="s">
        <v>15</v>
      </c>
    </row>
    <row r="2" spans="1:2" x14ac:dyDescent="0.2">
      <c r="A2" s="51" t="s">
        <v>36</v>
      </c>
      <c r="B2" s="52" t="s">
        <v>98</v>
      </c>
    </row>
    <row r="3" spans="1:2" x14ac:dyDescent="0.2">
      <c r="B3" s="52" t="s">
        <v>99</v>
      </c>
    </row>
    <row r="4" spans="1:2" x14ac:dyDescent="0.2">
      <c r="A4" s="51" t="s">
        <v>37</v>
      </c>
      <c r="B4" s="52" t="s">
        <v>38</v>
      </c>
    </row>
    <row r="5" spans="1:2" x14ac:dyDescent="0.2">
      <c r="B5" s="52" t="s">
        <v>39</v>
      </c>
    </row>
    <row r="6" spans="1:2" x14ac:dyDescent="0.2">
      <c r="A6" s="51" t="s">
        <v>40</v>
      </c>
      <c r="B6" s="52" t="s">
        <v>41</v>
      </c>
    </row>
    <row r="7" spans="1:2" x14ac:dyDescent="0.2">
      <c r="B7" s="52" t="s">
        <v>39</v>
      </c>
    </row>
    <row r="8" spans="1:2" x14ac:dyDescent="0.2">
      <c r="A8" s="51" t="s">
        <v>42</v>
      </c>
      <c r="B8" s="52" t="s">
        <v>38</v>
      </c>
    </row>
    <row r="9" spans="1:2" x14ac:dyDescent="0.2">
      <c r="B9" s="52" t="s">
        <v>43</v>
      </c>
    </row>
    <row r="10" spans="1:2" x14ac:dyDescent="0.2">
      <c r="A10" s="51" t="s">
        <v>44</v>
      </c>
      <c r="B10" s="52" t="s">
        <v>41</v>
      </c>
    </row>
    <row r="11" spans="1:2" x14ac:dyDescent="0.2">
      <c r="B11" s="52" t="s">
        <v>45</v>
      </c>
    </row>
    <row r="13" spans="1:2" s="50" customFormat="1" x14ac:dyDescent="0.2">
      <c r="A13" s="49" t="s">
        <v>16</v>
      </c>
    </row>
    <row r="14" spans="1:2" x14ac:dyDescent="0.2">
      <c r="A14" s="51" t="s">
        <v>111</v>
      </c>
      <c r="B14" s="86" t="s">
        <v>114</v>
      </c>
    </row>
    <row r="15" spans="1:2" ht="186" x14ac:dyDescent="0.2">
      <c r="A15" s="51" t="s">
        <v>111</v>
      </c>
      <c r="B15" s="84" t="s">
        <v>134</v>
      </c>
    </row>
    <row r="16" spans="1:2" ht="62" x14ac:dyDescent="0.2">
      <c r="A16" s="51" t="s">
        <v>112</v>
      </c>
      <c r="B16" s="84" t="s">
        <v>115</v>
      </c>
    </row>
    <row r="17" spans="1:2" x14ac:dyDescent="0.2">
      <c r="A17" s="51" t="s">
        <v>46</v>
      </c>
      <c r="B17" s="59" t="s">
        <v>61</v>
      </c>
    </row>
    <row r="19" spans="1:2" s="50" customFormat="1" x14ac:dyDescent="0.2">
      <c r="A19" s="49" t="s">
        <v>127</v>
      </c>
    </row>
    <row r="20" spans="1:2" ht="409" customHeight="1" x14ac:dyDescent="0.2">
      <c r="A20" s="51" t="s">
        <v>130</v>
      </c>
      <c r="B20" s="92" t="s">
        <v>129</v>
      </c>
    </row>
    <row r="22" spans="1:2" s="50" customFormat="1" x14ac:dyDescent="0.2">
      <c r="A22" s="49" t="s">
        <v>128</v>
      </c>
    </row>
    <row r="23" spans="1:2" ht="409" customHeight="1" x14ac:dyDescent="0.2">
      <c r="A23" s="51" t="s">
        <v>132</v>
      </c>
      <c r="B23" s="92" t="s">
        <v>131</v>
      </c>
    </row>
  </sheetData>
  <phoneticPr fontId="5" type="noConversion"/>
  <pageMargins left="0.7" right="0.7" top="0.75" bottom="0.75" header="0.3" footer="0.3"/>
  <pageSetup paperSize="9" scale="4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23"/>
  <sheetViews>
    <sheetView zoomScale="160" zoomScaleNormal="160" zoomScalePageLayoutView="160" workbookViewId="0">
      <selection sqref="A1:G1"/>
    </sheetView>
  </sheetViews>
  <sheetFormatPr baseColWidth="10" defaultRowHeight="16" x14ac:dyDescent="0.2"/>
  <cols>
    <col min="1" max="1" width="4.83203125" style="3" customWidth="1"/>
    <col min="2" max="2" width="45.83203125" style="4" customWidth="1"/>
    <col min="3" max="3" width="21" style="4" customWidth="1"/>
    <col min="4" max="4" width="8.33203125" style="5" customWidth="1"/>
    <col min="5" max="5" width="6.83203125" style="6" customWidth="1"/>
    <col min="6" max="6" width="6.83203125" style="5" customWidth="1"/>
    <col min="7" max="7" width="26.83203125" style="3" customWidth="1"/>
    <col min="8" max="8" width="21.6640625" customWidth="1"/>
    <col min="20" max="21" width="10.83203125" style="35"/>
    <col min="22" max="702" width="10.83203125" style="37"/>
    <col min="703" max="16384" width="10.83203125" style="3"/>
  </cols>
  <sheetData>
    <row r="1" spans="1:702" s="1" customFormat="1" ht="148" customHeight="1" x14ac:dyDescent="0.2">
      <c r="A1" s="93" t="s">
        <v>138</v>
      </c>
      <c r="B1" s="94"/>
      <c r="C1" s="94"/>
      <c r="D1" s="94"/>
      <c r="E1" s="94"/>
      <c r="F1" s="94"/>
      <c r="G1" s="95"/>
      <c r="H1"/>
      <c r="I1"/>
      <c r="J1"/>
      <c r="K1"/>
      <c r="L1"/>
      <c r="M1"/>
      <c r="N1"/>
      <c r="O1"/>
      <c r="P1"/>
      <c r="Q1"/>
      <c r="R1"/>
      <c r="S1"/>
      <c r="T1" s="35"/>
      <c r="U1" s="35"/>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row>
    <row r="2" spans="1:702" s="8" customFormat="1" x14ac:dyDescent="0.2">
      <c r="A2" s="20"/>
      <c r="B2" s="9" t="s">
        <v>88</v>
      </c>
      <c r="C2" s="9"/>
      <c r="D2" s="10">
        <v>30</v>
      </c>
      <c r="E2" s="11">
        <v>0.54166666666666663</v>
      </c>
      <c r="F2" s="11">
        <f>E2+ TIME(0,D2,0)</f>
        <v>0.5625</v>
      </c>
      <c r="G2" s="1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702" s="2" customFormat="1" ht="153" customHeight="1" x14ac:dyDescent="0.2">
      <c r="A3" s="96" t="s">
        <v>100</v>
      </c>
      <c r="B3" s="97"/>
      <c r="C3" s="97"/>
      <c r="D3" s="97"/>
      <c r="E3" s="97"/>
      <c r="F3" s="97"/>
      <c r="G3" s="98"/>
      <c r="H3"/>
      <c r="I3"/>
      <c r="J3"/>
      <c r="K3"/>
      <c r="L3"/>
      <c r="M3"/>
      <c r="N3"/>
      <c r="O3"/>
      <c r="P3"/>
      <c r="Q3"/>
      <c r="R3"/>
      <c r="S3"/>
      <c r="T3" s="35"/>
      <c r="U3" s="35"/>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row>
    <row r="4" spans="1:702" s="2" customFormat="1" x14ac:dyDescent="0.2">
      <c r="A4" s="14" t="s">
        <v>133</v>
      </c>
      <c r="B4" s="15"/>
      <c r="C4" s="15" t="s">
        <v>14</v>
      </c>
      <c r="D4" s="16"/>
      <c r="E4" s="17"/>
      <c r="F4" s="16"/>
      <c r="G4" s="18"/>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702" s="2" customFormat="1" ht="42" customHeight="1" x14ac:dyDescent="0.2">
      <c r="A5" s="99" t="s">
        <v>135</v>
      </c>
      <c r="B5" s="97"/>
      <c r="C5" s="97"/>
      <c r="D5" s="97"/>
      <c r="E5" s="97"/>
      <c r="F5" s="97"/>
      <c r="G5" s="98"/>
      <c r="H5"/>
      <c r="I5"/>
      <c r="J5"/>
      <c r="K5"/>
      <c r="L5"/>
      <c r="M5"/>
      <c r="N5"/>
      <c r="O5"/>
      <c r="P5"/>
      <c r="Q5"/>
      <c r="R5"/>
      <c r="S5"/>
      <c r="T5" s="35"/>
      <c r="U5" s="35"/>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row>
    <row r="6" spans="1:702" s="2" customFormat="1" x14ac:dyDescent="0.2">
      <c r="A6" s="33" t="s">
        <v>4</v>
      </c>
      <c r="B6" s="40" t="s">
        <v>0</v>
      </c>
      <c r="C6" s="40" t="s">
        <v>5</v>
      </c>
      <c r="D6" s="41" t="s">
        <v>3</v>
      </c>
      <c r="E6" s="42" t="s">
        <v>1</v>
      </c>
      <c r="F6" s="41" t="s">
        <v>2</v>
      </c>
      <c r="G6" s="34" t="s">
        <v>10</v>
      </c>
      <c r="H6"/>
      <c r="I6"/>
      <c r="J6"/>
      <c r="K6"/>
      <c r="L6"/>
      <c r="M6"/>
      <c r="N6"/>
      <c r="O6"/>
      <c r="P6"/>
      <c r="Q6"/>
      <c r="R6"/>
      <c r="S6"/>
      <c r="T6" s="35"/>
      <c r="U6" s="35"/>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row>
    <row r="7" spans="1:702" s="71" customFormat="1" ht="32" x14ac:dyDescent="0.2">
      <c r="A7" s="65">
        <v>1</v>
      </c>
      <c r="B7" s="66" t="s">
        <v>96</v>
      </c>
      <c r="C7" s="66" t="s">
        <v>19</v>
      </c>
      <c r="D7" s="67">
        <v>15</v>
      </c>
      <c r="E7" s="68">
        <f>F2</f>
        <v>0.5625</v>
      </c>
      <c r="F7" s="68">
        <f t="shared" ref="F7:F13" si="0">E7+ TIME(0,D7,0)</f>
        <v>0.57291666666666663</v>
      </c>
      <c r="G7" s="69"/>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row>
    <row r="8" spans="1:702" s="71" customFormat="1" ht="32" x14ac:dyDescent="0.2">
      <c r="A8" s="65">
        <f>A7+1</f>
        <v>2</v>
      </c>
      <c r="B8" s="66" t="s">
        <v>97</v>
      </c>
      <c r="C8" s="72" t="s">
        <v>91</v>
      </c>
      <c r="D8" s="67">
        <v>15</v>
      </c>
      <c r="E8" s="68">
        <f t="shared" ref="E8:E13" si="1">F7</f>
        <v>0.57291666666666663</v>
      </c>
      <c r="F8" s="68">
        <f t="shared" si="0"/>
        <v>0.58333333333333326</v>
      </c>
      <c r="G8" s="69"/>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row>
    <row r="9" spans="1:702" s="71" customFormat="1" x14ac:dyDescent="0.2">
      <c r="A9" s="65">
        <f>A8+1</f>
        <v>3</v>
      </c>
      <c r="B9" s="66" t="s">
        <v>95</v>
      </c>
      <c r="C9" s="70" t="s">
        <v>92</v>
      </c>
      <c r="D9" s="67">
        <v>20</v>
      </c>
      <c r="E9" s="68">
        <f t="shared" si="1"/>
        <v>0.58333333333333326</v>
      </c>
      <c r="F9" s="68">
        <f t="shared" si="0"/>
        <v>0.5972222222222221</v>
      </c>
      <c r="G9" s="69" t="s">
        <v>89</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row>
    <row r="10" spans="1:702" s="71" customFormat="1" ht="32" customHeight="1" x14ac:dyDescent="0.2">
      <c r="A10" s="65">
        <v>4</v>
      </c>
      <c r="B10" s="66" t="s">
        <v>93</v>
      </c>
      <c r="C10" s="70" t="s">
        <v>94</v>
      </c>
      <c r="D10" s="67">
        <v>10</v>
      </c>
      <c r="E10" s="68">
        <f t="shared" si="1"/>
        <v>0.5972222222222221</v>
      </c>
      <c r="F10" s="68">
        <f>E10+ TIME(0,D10,0)</f>
        <v>0.60416666666666652</v>
      </c>
      <c r="G10" s="69"/>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row>
    <row r="11" spans="1:702" s="71" customFormat="1" ht="48" x14ac:dyDescent="0.2">
      <c r="A11" s="65">
        <v>5</v>
      </c>
      <c r="B11" s="66" t="s">
        <v>101</v>
      </c>
      <c r="C11" s="66" t="s">
        <v>71</v>
      </c>
      <c r="D11" s="67">
        <v>20</v>
      </c>
      <c r="E11" s="68">
        <f t="shared" si="1"/>
        <v>0.60416666666666652</v>
      </c>
      <c r="F11" s="68">
        <f>E11+ TIME(0,D11,0)</f>
        <v>0.61805555555555536</v>
      </c>
      <c r="G11" s="69"/>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row>
    <row r="12" spans="1:702" s="8" customFormat="1" x14ac:dyDescent="0.2">
      <c r="A12" s="20">
        <v>6</v>
      </c>
      <c r="B12" s="74" t="s">
        <v>102</v>
      </c>
      <c r="C12" s="22" t="s">
        <v>103</v>
      </c>
      <c r="D12" s="61">
        <v>20</v>
      </c>
      <c r="E12" s="62">
        <f t="shared" si="1"/>
        <v>0.61805555555555536</v>
      </c>
      <c r="F12" s="62">
        <f t="shared" si="0"/>
        <v>0.6319444444444442</v>
      </c>
      <c r="G12" s="75"/>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row>
    <row r="13" spans="1:702" s="71" customFormat="1" ht="32" x14ac:dyDescent="0.2">
      <c r="A13" s="65">
        <f>A12+1</f>
        <v>7</v>
      </c>
      <c r="B13" s="66" t="s">
        <v>104</v>
      </c>
      <c r="C13" s="76" t="s">
        <v>8</v>
      </c>
      <c r="D13" s="67">
        <v>20</v>
      </c>
      <c r="E13" s="68">
        <f t="shared" si="1"/>
        <v>0.6319444444444442</v>
      </c>
      <c r="F13" s="68">
        <f t="shared" si="0"/>
        <v>0.64583333333333304</v>
      </c>
      <c r="G13" s="69"/>
      <c r="H13" s="73"/>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row>
    <row r="14" spans="1:702" s="8" customFormat="1" x14ac:dyDescent="0.2">
      <c r="A14" s="20"/>
      <c r="B14" s="7" t="s">
        <v>6</v>
      </c>
      <c r="C14" s="9"/>
      <c r="D14" s="10">
        <v>15</v>
      </c>
      <c r="E14" s="11">
        <f t="shared" ref="E14:E15" si="2">F13</f>
        <v>0.64583333333333304</v>
      </c>
      <c r="F14" s="11">
        <f>E14+ TIME(0,D14,0)</f>
        <v>0.65624999999999967</v>
      </c>
      <c r="G14" s="19"/>
      <c r="H14" s="7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row>
    <row r="15" spans="1:702" x14ac:dyDescent="0.2">
      <c r="A15" s="20">
        <f>A13+1</f>
        <v>8</v>
      </c>
      <c r="B15" s="22" t="s">
        <v>105</v>
      </c>
      <c r="C15" s="22" t="s">
        <v>19</v>
      </c>
      <c r="D15" s="61">
        <v>10</v>
      </c>
      <c r="E15" s="62">
        <f t="shared" si="2"/>
        <v>0.65624999999999967</v>
      </c>
      <c r="F15" s="62">
        <f>E15+ TIME(0,D15,0)</f>
        <v>0.66319444444444409</v>
      </c>
      <c r="G15" s="77"/>
      <c r="H15" s="73"/>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row>
    <row r="16" spans="1:702" s="8" customFormat="1" ht="32" x14ac:dyDescent="0.2">
      <c r="A16" s="65">
        <v>9</v>
      </c>
      <c r="B16" s="72" t="s">
        <v>106</v>
      </c>
      <c r="C16" s="72" t="s">
        <v>8</v>
      </c>
      <c r="D16" s="78">
        <v>30</v>
      </c>
      <c r="E16" s="68">
        <f>F15</f>
        <v>0.66319444444444409</v>
      </c>
      <c r="F16" s="68">
        <f>E16+ TIME(0,D16,0)</f>
        <v>0.68402777777777746</v>
      </c>
      <c r="G16" s="69"/>
      <c r="H16" s="73"/>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row>
    <row r="17" spans="1:702" x14ac:dyDescent="0.2">
      <c r="A17" s="20"/>
      <c r="B17" s="79" t="s">
        <v>107</v>
      </c>
      <c r="C17" s="22"/>
      <c r="D17" s="61"/>
      <c r="E17" s="62"/>
      <c r="F17" s="62"/>
      <c r="G17" s="63"/>
      <c r="H17" s="73"/>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row>
    <row r="18" spans="1:702" s="8" customFormat="1" x14ac:dyDescent="0.2">
      <c r="A18" s="20">
        <v>10</v>
      </c>
      <c r="B18" s="22" t="s">
        <v>58</v>
      </c>
      <c r="C18" s="22" t="s">
        <v>22</v>
      </c>
      <c r="D18" s="61">
        <v>10</v>
      </c>
      <c r="E18" s="47">
        <f>F16</f>
        <v>0.68402777777777746</v>
      </c>
      <c r="F18" s="12">
        <f>E18+ TIME(0,D18,0)</f>
        <v>0.69097222222222188</v>
      </c>
      <c r="G18" s="21"/>
      <c r="H18" s="73"/>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row>
    <row r="19" spans="1:702" ht="32" x14ac:dyDescent="0.2">
      <c r="A19" s="20">
        <v>11</v>
      </c>
      <c r="B19" s="80" t="s">
        <v>47</v>
      </c>
      <c r="C19" s="22" t="s">
        <v>8</v>
      </c>
      <c r="D19" s="81">
        <v>25</v>
      </c>
      <c r="E19" s="47">
        <f>F18</f>
        <v>0.69097222222222188</v>
      </c>
      <c r="F19" s="12">
        <f>E19+ TIME(0,D19,0)</f>
        <v>0.70833333333333304</v>
      </c>
      <c r="G19" s="21"/>
      <c r="H19" s="73"/>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row>
    <row r="20" spans="1:702" s="8" customFormat="1" ht="17" thickBot="1" x14ac:dyDescent="0.25">
      <c r="A20" s="25"/>
      <c r="B20" s="26" t="s">
        <v>9</v>
      </c>
      <c r="C20" s="26"/>
      <c r="D20" s="27"/>
      <c r="E20" s="28">
        <f t="shared" ref="E20" si="3">F19</f>
        <v>0.70833333333333304</v>
      </c>
      <c r="F20" s="29"/>
      <c r="G20" s="30"/>
      <c r="H20"/>
      <c r="I20"/>
      <c r="J20" s="48"/>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row>
    <row r="22" spans="1:702" x14ac:dyDescent="0.2">
      <c r="B22" s="82" t="s">
        <v>113</v>
      </c>
      <c r="C22" s="13"/>
      <c r="D22" s="23"/>
      <c r="E22" s="12"/>
    </row>
    <row r="23" spans="1:702" x14ac:dyDescent="0.2">
      <c r="B23" s="53"/>
      <c r="C23" s="13"/>
      <c r="D23" s="23"/>
      <c r="E23" s="23"/>
    </row>
  </sheetData>
  <mergeCells count="3">
    <mergeCell ref="A1:G1"/>
    <mergeCell ref="A3:G3"/>
    <mergeCell ref="A5:G5"/>
  </mergeCells>
  <phoneticPr fontId="5" type="noConversion"/>
  <conditionalFormatting sqref="CX4:XFD4 A4:G4">
    <cfRule type="expression" dxfId="5" priority="3">
      <formula>$B4="Break"</formula>
    </cfRule>
  </conditionalFormatting>
  <pageMargins left="0.75" right="0.75" top="1" bottom="1" header="0.5" footer="0.5"/>
  <pageSetup paperSize="9" scale="67" fitToHeight="1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40"/>
  <sheetViews>
    <sheetView zoomScale="158" zoomScaleNormal="160" zoomScalePageLayoutView="160" workbookViewId="0">
      <selection sqref="A1:G1"/>
    </sheetView>
  </sheetViews>
  <sheetFormatPr baseColWidth="10" defaultRowHeight="16" x14ac:dyDescent="0.2"/>
  <cols>
    <col min="1" max="1" width="4.83203125" style="3" customWidth="1"/>
    <col min="2" max="2" width="45.83203125" style="4" customWidth="1"/>
    <col min="3" max="3" width="21" style="4" customWidth="1"/>
    <col min="4" max="4" width="8.33203125" style="5" customWidth="1"/>
    <col min="5" max="5" width="6.83203125" style="6" customWidth="1"/>
    <col min="6" max="6" width="6.83203125" style="5" customWidth="1"/>
    <col min="7" max="7" width="26.83203125" style="3" customWidth="1"/>
    <col min="8" max="8" width="10.83203125" customWidth="1"/>
    <col min="20" max="21" width="10.83203125" style="35"/>
    <col min="22" max="702" width="10.83203125" style="37"/>
    <col min="703" max="16384" width="10.83203125" style="3"/>
  </cols>
  <sheetData>
    <row r="1" spans="1:702" s="1" customFormat="1" ht="148" customHeight="1" x14ac:dyDescent="0.2">
      <c r="A1" s="93" t="s">
        <v>139</v>
      </c>
      <c r="B1" s="94"/>
      <c r="C1" s="94"/>
      <c r="D1" s="94"/>
      <c r="E1" s="94"/>
      <c r="F1" s="94"/>
      <c r="G1" s="95"/>
      <c r="H1"/>
      <c r="I1"/>
      <c r="J1"/>
      <c r="K1"/>
      <c r="L1"/>
      <c r="M1"/>
      <c r="N1"/>
      <c r="O1"/>
      <c r="P1"/>
      <c r="Q1"/>
      <c r="R1"/>
      <c r="S1"/>
      <c r="T1" s="35"/>
      <c r="U1" s="35"/>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row>
    <row r="2" spans="1:702" s="8" customFormat="1" x14ac:dyDescent="0.2">
      <c r="A2" s="20"/>
      <c r="B2" s="9" t="s">
        <v>17</v>
      </c>
      <c r="C2" s="9"/>
      <c r="D2" s="10">
        <v>30</v>
      </c>
      <c r="E2" s="11">
        <v>0.36458333333333331</v>
      </c>
      <c r="F2" s="11">
        <f>E2+ TIME(0,D2,0)</f>
        <v>0.38541666666666663</v>
      </c>
      <c r="G2" s="1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702" s="2" customFormat="1" ht="60" customHeight="1" x14ac:dyDescent="0.2">
      <c r="A3" s="96" t="s">
        <v>108</v>
      </c>
      <c r="B3" s="97"/>
      <c r="C3" s="97"/>
      <c r="D3" s="97"/>
      <c r="E3" s="97"/>
      <c r="F3" s="97"/>
      <c r="G3" s="98"/>
      <c r="H3"/>
      <c r="I3"/>
      <c r="J3"/>
      <c r="K3"/>
      <c r="L3"/>
      <c r="M3"/>
      <c r="N3"/>
      <c r="O3"/>
      <c r="P3"/>
      <c r="Q3"/>
      <c r="R3"/>
      <c r="S3"/>
      <c r="T3" s="35"/>
      <c r="U3" s="35"/>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row>
    <row r="4" spans="1:702" s="2" customFormat="1" x14ac:dyDescent="0.2">
      <c r="A4" s="14" t="s">
        <v>48</v>
      </c>
      <c r="B4" s="15"/>
      <c r="C4" s="15" t="s">
        <v>14</v>
      </c>
      <c r="D4" s="16"/>
      <c r="E4" s="17"/>
      <c r="F4" s="16"/>
      <c r="G4" s="18"/>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702" s="2" customFormat="1" ht="100" customHeight="1" x14ac:dyDescent="0.2">
      <c r="A5" s="99" t="s">
        <v>74</v>
      </c>
      <c r="B5" s="97"/>
      <c r="C5" s="97"/>
      <c r="D5" s="97"/>
      <c r="E5" s="97"/>
      <c r="F5" s="97"/>
      <c r="G5" s="98"/>
      <c r="H5"/>
      <c r="I5"/>
      <c r="J5"/>
      <c r="K5"/>
      <c r="L5"/>
      <c r="M5"/>
      <c r="N5"/>
      <c r="O5"/>
      <c r="P5"/>
      <c r="Q5"/>
      <c r="R5"/>
      <c r="S5"/>
      <c r="T5" s="35"/>
      <c r="U5" s="35"/>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row>
    <row r="6" spans="1:702" s="2" customFormat="1" x14ac:dyDescent="0.2">
      <c r="A6" s="33" t="s">
        <v>4</v>
      </c>
      <c r="B6" s="40" t="s">
        <v>0</v>
      </c>
      <c r="C6" s="40" t="s">
        <v>5</v>
      </c>
      <c r="D6" s="41" t="s">
        <v>3</v>
      </c>
      <c r="E6" s="42" t="s">
        <v>1</v>
      </c>
      <c r="F6" s="41" t="s">
        <v>2</v>
      </c>
      <c r="G6" s="34" t="s">
        <v>10</v>
      </c>
      <c r="H6"/>
      <c r="I6"/>
      <c r="J6"/>
      <c r="K6"/>
      <c r="L6"/>
      <c r="M6"/>
      <c r="N6"/>
      <c r="O6"/>
      <c r="P6"/>
      <c r="Q6"/>
      <c r="R6"/>
      <c r="S6"/>
      <c r="T6" s="35"/>
      <c r="U6" s="35"/>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row>
    <row r="7" spans="1:702" ht="32" x14ac:dyDescent="0.2">
      <c r="A7" s="20">
        <f>'Monday 4th September'!A19+1</f>
        <v>12</v>
      </c>
      <c r="B7" s="13" t="s">
        <v>21</v>
      </c>
      <c r="C7" s="13" t="s">
        <v>24</v>
      </c>
      <c r="D7" s="23">
        <v>10</v>
      </c>
      <c r="E7" s="12">
        <f>F2</f>
        <v>0.38541666666666663</v>
      </c>
      <c r="F7" s="12">
        <f>E7+ TIME(0,D7,0)</f>
        <v>0.39236111111111105</v>
      </c>
      <c r="G7" s="21"/>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row>
    <row r="8" spans="1:702" x14ac:dyDescent="0.2">
      <c r="A8" s="20">
        <f>A7+1</f>
        <v>13</v>
      </c>
      <c r="B8" s="13" t="s">
        <v>29</v>
      </c>
      <c r="C8" s="13" t="s">
        <v>19</v>
      </c>
      <c r="D8" s="23">
        <v>10</v>
      </c>
      <c r="E8" s="12">
        <f>F7</f>
        <v>0.39236111111111105</v>
      </c>
      <c r="F8" s="12">
        <f>E8+ TIME(0,D8,0)</f>
        <v>0.39930555555555547</v>
      </c>
      <c r="G8" s="21"/>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row>
    <row r="9" spans="1:702" ht="32" x14ac:dyDescent="0.2">
      <c r="A9" s="20">
        <f>A8+1</f>
        <v>14</v>
      </c>
      <c r="B9" s="13" t="s">
        <v>67</v>
      </c>
      <c r="C9" s="13" t="s">
        <v>20</v>
      </c>
      <c r="D9" s="23">
        <v>10</v>
      </c>
      <c r="E9" s="12">
        <f>F8</f>
        <v>0.39930555555555547</v>
      </c>
      <c r="F9" s="12">
        <f>E9+ TIME(0,D9,0)</f>
        <v>0.40624999999999989</v>
      </c>
      <c r="G9" s="21"/>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row>
    <row r="10" spans="1:702" s="2" customFormat="1" x14ac:dyDescent="0.2">
      <c r="A10" s="14" t="s">
        <v>49</v>
      </c>
      <c r="B10" s="15"/>
      <c r="C10" s="15" t="s">
        <v>18</v>
      </c>
      <c r="D10" s="16"/>
      <c r="E10" s="17"/>
      <c r="F10" s="16"/>
      <c r="G10" s="18"/>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702" s="2" customFormat="1" ht="56" customHeight="1" x14ac:dyDescent="0.2">
      <c r="A11" s="99" t="s">
        <v>75</v>
      </c>
      <c r="B11" s="97"/>
      <c r="C11" s="97"/>
      <c r="D11" s="97"/>
      <c r="E11" s="97"/>
      <c r="F11" s="97"/>
      <c r="G11" s="98"/>
      <c r="H11"/>
      <c r="I11"/>
      <c r="J11"/>
      <c r="K11"/>
      <c r="L11"/>
      <c r="M11"/>
      <c r="N11"/>
      <c r="O11"/>
      <c r="P11"/>
      <c r="Q11"/>
      <c r="R11"/>
      <c r="S11"/>
      <c r="T11" s="35"/>
      <c r="U11" s="35"/>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row>
    <row r="12" spans="1:702" s="8" customFormat="1" x14ac:dyDescent="0.2">
      <c r="A12" s="33" t="s">
        <v>4</v>
      </c>
      <c r="B12" s="40" t="s">
        <v>0</v>
      </c>
      <c r="C12" s="40" t="s">
        <v>5</v>
      </c>
      <c r="D12" s="41" t="s">
        <v>3</v>
      </c>
      <c r="E12" s="42" t="s">
        <v>1</v>
      </c>
      <c r="F12" s="41" t="s">
        <v>2</v>
      </c>
      <c r="G12" s="34" t="s">
        <v>10</v>
      </c>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row>
    <row r="13" spans="1:702" ht="48" x14ac:dyDescent="0.2">
      <c r="A13" s="20">
        <f>A9+1</f>
        <v>15</v>
      </c>
      <c r="B13" s="22" t="s">
        <v>12</v>
      </c>
      <c r="C13" s="13" t="s">
        <v>24</v>
      </c>
      <c r="D13" s="23">
        <v>5</v>
      </c>
      <c r="E13" s="12">
        <f>F9</f>
        <v>0.40624999999999989</v>
      </c>
      <c r="F13" s="12">
        <f t="shared" ref="F13:F20" si="0">E13+ TIME(0,D13,0)</f>
        <v>0.4097222222222221</v>
      </c>
      <c r="G13" s="21"/>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row>
    <row r="14" spans="1:702" ht="96" x14ac:dyDescent="0.2">
      <c r="A14" s="20">
        <f t="shared" ref="A14:A19" si="1">A13+1</f>
        <v>16</v>
      </c>
      <c r="B14" s="22" t="s">
        <v>63</v>
      </c>
      <c r="C14" s="22" t="s">
        <v>50</v>
      </c>
      <c r="D14" s="61">
        <v>10</v>
      </c>
      <c r="E14" s="62">
        <f t="shared" ref="E14:E18" si="2">F13</f>
        <v>0.4097222222222221</v>
      </c>
      <c r="F14" s="62">
        <f t="shared" si="0"/>
        <v>0.41666666666666652</v>
      </c>
      <c r="G14" s="63" t="s">
        <v>64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row>
    <row r="15" spans="1:702" ht="96" x14ac:dyDescent="0.2">
      <c r="A15" s="20">
        <f t="shared" si="1"/>
        <v>17</v>
      </c>
      <c r="B15" s="22" t="s">
        <v>68</v>
      </c>
      <c r="C15" s="22" t="s">
        <v>24</v>
      </c>
      <c r="D15" s="61">
        <v>20</v>
      </c>
      <c r="E15" s="62">
        <f t="shared" si="2"/>
        <v>0.41666666666666652</v>
      </c>
      <c r="F15" s="62">
        <f t="shared" si="0"/>
        <v>0.43055555555555541</v>
      </c>
      <c r="G15" s="63" t="s">
        <v>64</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row>
    <row r="16" spans="1:702" ht="32" x14ac:dyDescent="0.2">
      <c r="A16" s="20">
        <f t="shared" si="1"/>
        <v>18</v>
      </c>
      <c r="B16" s="22" t="s">
        <v>31</v>
      </c>
      <c r="C16" s="13" t="s">
        <v>13</v>
      </c>
      <c r="D16" s="23">
        <v>10</v>
      </c>
      <c r="E16" s="12">
        <f t="shared" si="2"/>
        <v>0.43055555555555541</v>
      </c>
      <c r="F16" s="12">
        <f t="shared" si="0"/>
        <v>0.43749999999999983</v>
      </c>
      <c r="G16" s="21"/>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row>
    <row r="17" spans="1:702" ht="32" x14ac:dyDescent="0.2">
      <c r="A17" s="20">
        <f t="shared" si="1"/>
        <v>19</v>
      </c>
      <c r="B17" s="22" t="s">
        <v>28</v>
      </c>
      <c r="C17" s="64" t="s">
        <v>51</v>
      </c>
      <c r="D17" s="61">
        <v>10</v>
      </c>
      <c r="E17" s="62">
        <f t="shared" si="2"/>
        <v>0.43749999999999983</v>
      </c>
      <c r="F17" s="62">
        <f t="shared" si="0"/>
        <v>0.44444444444444425</v>
      </c>
      <c r="G17" s="63" t="s">
        <v>30</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row>
    <row r="18" spans="1:702" ht="32" x14ac:dyDescent="0.2">
      <c r="A18" s="20">
        <f t="shared" si="1"/>
        <v>20</v>
      </c>
      <c r="B18" s="64" t="s">
        <v>80</v>
      </c>
      <c r="C18" s="64" t="s">
        <v>22</v>
      </c>
      <c r="D18" s="61">
        <v>10</v>
      </c>
      <c r="E18" s="62">
        <f t="shared" si="2"/>
        <v>0.44444444444444425</v>
      </c>
      <c r="F18" s="62">
        <f t="shared" si="0"/>
        <v>0.45138888888888867</v>
      </c>
      <c r="G18" s="63"/>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row>
    <row r="19" spans="1:702" ht="32" x14ac:dyDescent="0.2">
      <c r="A19" s="20">
        <f t="shared" si="1"/>
        <v>21</v>
      </c>
      <c r="B19" s="22" t="s">
        <v>66</v>
      </c>
      <c r="C19" s="13" t="s">
        <v>8</v>
      </c>
      <c r="D19" s="23">
        <v>25</v>
      </c>
      <c r="E19" s="12">
        <f>F18</f>
        <v>0.45138888888888867</v>
      </c>
      <c r="F19" s="12">
        <f>E19+ TIME(0,D19,0)</f>
        <v>0.46874999999999978</v>
      </c>
      <c r="G19" s="21"/>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row>
    <row r="20" spans="1:702" s="8" customFormat="1" x14ac:dyDescent="0.2">
      <c r="A20" s="20"/>
      <c r="B20" s="7" t="s">
        <v>6</v>
      </c>
      <c r="C20" s="9"/>
      <c r="D20" s="10">
        <v>20</v>
      </c>
      <c r="E20" s="11">
        <f>F19</f>
        <v>0.46874999999999978</v>
      </c>
      <c r="F20" s="11">
        <f t="shared" si="0"/>
        <v>0.48263888888888867</v>
      </c>
      <c r="G20" s="54"/>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row>
    <row r="21" spans="1:702" s="8" customFormat="1" x14ac:dyDescent="0.2">
      <c r="A21" s="14" t="s">
        <v>117</v>
      </c>
      <c r="B21" s="15"/>
      <c r="C21" s="15" t="s">
        <v>23</v>
      </c>
      <c r="D21" s="16"/>
      <c r="E21" s="17"/>
      <c r="F21" s="16"/>
      <c r="G21" s="18"/>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row>
    <row r="22" spans="1:702" s="8" customFormat="1" ht="81" customHeight="1" x14ac:dyDescent="0.2">
      <c r="A22" s="99" t="s">
        <v>118</v>
      </c>
      <c r="B22" s="97"/>
      <c r="C22" s="97"/>
      <c r="D22" s="97"/>
      <c r="E22" s="97"/>
      <c r="F22" s="97"/>
      <c r="G22" s="98"/>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row>
    <row r="23" spans="1:702" s="8" customFormat="1" x14ac:dyDescent="0.2">
      <c r="A23" s="33" t="s">
        <v>4</v>
      </c>
      <c r="B23" s="40" t="s">
        <v>0</v>
      </c>
      <c r="C23" s="40" t="s">
        <v>5</v>
      </c>
      <c r="D23" s="41" t="s">
        <v>3</v>
      </c>
      <c r="E23" s="42" t="s">
        <v>1</v>
      </c>
      <c r="F23" s="41" t="s">
        <v>2</v>
      </c>
      <c r="G23" s="34" t="s">
        <v>10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row>
    <row r="24" spans="1:702" s="8" customFormat="1" ht="48" x14ac:dyDescent="0.2">
      <c r="A24" s="20">
        <f>A19+1</f>
        <v>22</v>
      </c>
      <c r="B24" s="13" t="s">
        <v>12</v>
      </c>
      <c r="C24" s="13" t="s">
        <v>22</v>
      </c>
      <c r="D24" s="23">
        <v>10</v>
      </c>
      <c r="E24" s="12">
        <f>F20</f>
        <v>0.48263888888888867</v>
      </c>
      <c r="F24" s="12">
        <f t="shared" ref="F24:F29" si="3">E24+ TIME(0,D24,0)</f>
        <v>0.48958333333333309</v>
      </c>
      <c r="G24" s="21"/>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row>
    <row r="25" spans="1:702" s="8" customFormat="1" ht="64" x14ac:dyDescent="0.2">
      <c r="A25" s="20">
        <f>A24+1</f>
        <v>23</v>
      </c>
      <c r="B25" s="13" t="s">
        <v>72</v>
      </c>
      <c r="C25" s="13" t="s">
        <v>22</v>
      </c>
      <c r="D25" s="23">
        <v>45</v>
      </c>
      <c r="E25" s="12">
        <f t="shared" ref="E25:E29" si="4">F24</f>
        <v>0.48958333333333309</v>
      </c>
      <c r="F25" s="12">
        <f t="shared" si="3"/>
        <v>0.52083333333333304</v>
      </c>
      <c r="G25" s="2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row>
    <row r="26" spans="1:702" s="8" customFormat="1" x14ac:dyDescent="0.2">
      <c r="A26" s="20">
        <f>A25+1</f>
        <v>24</v>
      </c>
      <c r="B26" s="13" t="s">
        <v>116</v>
      </c>
      <c r="C26" s="13" t="s">
        <v>8</v>
      </c>
      <c r="D26" s="23">
        <v>15</v>
      </c>
      <c r="E26" s="12">
        <f>F25</f>
        <v>0.52083333333333304</v>
      </c>
      <c r="F26" s="12">
        <f t="shared" si="3"/>
        <v>0.53124999999999967</v>
      </c>
      <c r="G26" s="2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row>
    <row r="27" spans="1:702" s="8" customFormat="1" x14ac:dyDescent="0.2">
      <c r="A27" s="20"/>
      <c r="B27" s="7" t="s">
        <v>7</v>
      </c>
      <c r="C27" s="9"/>
      <c r="D27" s="10">
        <v>60</v>
      </c>
      <c r="E27" s="11">
        <f>F26</f>
        <v>0.53124999999999967</v>
      </c>
      <c r="F27" s="11">
        <f t="shared" si="3"/>
        <v>0.5729166666666663</v>
      </c>
      <c r="G27" s="5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row>
    <row r="28" spans="1:702" s="8" customFormat="1" x14ac:dyDescent="0.2">
      <c r="A28" s="20">
        <f>A26+1</f>
        <v>25</v>
      </c>
      <c r="B28" s="64" t="s">
        <v>35</v>
      </c>
      <c r="C28" s="64" t="s">
        <v>82</v>
      </c>
      <c r="D28" s="61">
        <v>15</v>
      </c>
      <c r="E28" s="62">
        <f>F27</f>
        <v>0.5729166666666663</v>
      </c>
      <c r="F28" s="62">
        <f t="shared" si="3"/>
        <v>0.58333333333333293</v>
      </c>
      <c r="G28" s="63" t="s">
        <v>85</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row>
    <row r="29" spans="1:702" s="8" customFormat="1" ht="64" x14ac:dyDescent="0.2">
      <c r="A29" s="20">
        <f>A28+1</f>
        <v>26</v>
      </c>
      <c r="B29" s="13" t="s">
        <v>73</v>
      </c>
      <c r="C29" s="13" t="s">
        <v>8</v>
      </c>
      <c r="D29" s="23">
        <v>30</v>
      </c>
      <c r="E29" s="12">
        <f t="shared" si="4"/>
        <v>0.58333333333333293</v>
      </c>
      <c r="F29" s="12">
        <f t="shared" si="3"/>
        <v>0.6041666666666663</v>
      </c>
      <c r="G29" s="3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row>
    <row r="30" spans="1:702" s="8" customFormat="1" x14ac:dyDescent="0.2">
      <c r="A30" s="20"/>
      <c r="B30" s="7" t="s">
        <v>6</v>
      </c>
      <c r="C30" s="9"/>
      <c r="D30" s="10">
        <v>20</v>
      </c>
      <c r="E30" s="11">
        <f>F29</f>
        <v>0.6041666666666663</v>
      </c>
      <c r="F30" s="11">
        <f t="shared" ref="F30" si="5">E30+ TIME(0,D30,0)</f>
        <v>0.61805555555555514</v>
      </c>
      <c r="G30" s="54"/>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row>
    <row r="31" spans="1:702" s="8" customFormat="1" x14ac:dyDescent="0.2">
      <c r="A31" s="31" t="s">
        <v>119</v>
      </c>
      <c r="B31" s="43"/>
      <c r="C31" s="43" t="s">
        <v>59</v>
      </c>
      <c r="D31" s="43"/>
      <c r="E31" s="43"/>
      <c r="F31" s="44"/>
      <c r="G31" s="32"/>
      <c r="H31" s="48"/>
      <c r="I31" s="48"/>
      <c r="J31"/>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row>
    <row r="32" spans="1:702" s="2" customFormat="1" ht="103" customHeight="1" x14ac:dyDescent="0.2">
      <c r="A32" s="99" t="s">
        <v>120</v>
      </c>
      <c r="B32" s="97"/>
      <c r="C32" s="97"/>
      <c r="D32" s="97"/>
      <c r="E32" s="97"/>
      <c r="F32" s="97"/>
      <c r="G32" s="98"/>
      <c r="H32"/>
      <c r="I32"/>
      <c r="J32"/>
      <c r="K32"/>
      <c r="L32"/>
      <c r="M32"/>
      <c r="N32"/>
      <c r="O32"/>
      <c r="P32"/>
      <c r="Q32"/>
      <c r="R32"/>
      <c r="S32"/>
      <c r="T32" s="35"/>
      <c r="U32" s="35"/>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8"/>
      <c r="PT32" s="38"/>
      <c r="PU32" s="38"/>
      <c r="PV32" s="38"/>
      <c r="PW32" s="38"/>
      <c r="PX32" s="38"/>
      <c r="PY32" s="38"/>
      <c r="PZ32" s="38"/>
      <c r="QA32" s="38"/>
      <c r="QB32" s="38"/>
      <c r="QC32" s="38"/>
      <c r="QD32" s="38"/>
      <c r="QE32" s="38"/>
      <c r="QF32" s="38"/>
      <c r="QG32" s="38"/>
      <c r="QH32" s="38"/>
      <c r="QI32" s="38"/>
      <c r="QJ32" s="38"/>
      <c r="QK32" s="38"/>
      <c r="QL32" s="38"/>
      <c r="QM32" s="38"/>
      <c r="QN32" s="38"/>
      <c r="QO32" s="38"/>
      <c r="QP32" s="38"/>
      <c r="QQ32" s="38"/>
      <c r="QR32" s="38"/>
      <c r="QS32" s="38"/>
      <c r="QT32" s="38"/>
      <c r="QU32" s="38"/>
      <c r="QV32" s="38"/>
      <c r="QW32" s="38"/>
      <c r="QX32" s="38"/>
      <c r="QY32" s="38"/>
      <c r="QZ32" s="38"/>
      <c r="RA32" s="38"/>
      <c r="RB32" s="38"/>
      <c r="RC32" s="38"/>
      <c r="RD32" s="38"/>
      <c r="RE32" s="38"/>
      <c r="RF32" s="38"/>
      <c r="RG32" s="38"/>
      <c r="RH32" s="38"/>
      <c r="RI32" s="38"/>
      <c r="RJ32" s="38"/>
      <c r="RK32" s="38"/>
      <c r="RL32" s="38"/>
      <c r="RM32" s="38"/>
      <c r="RN32" s="38"/>
      <c r="RO32" s="38"/>
      <c r="RP32" s="38"/>
      <c r="RQ32" s="38"/>
      <c r="RR32" s="38"/>
      <c r="RS32" s="38"/>
      <c r="RT32" s="38"/>
      <c r="RU32" s="38"/>
      <c r="RV32" s="38"/>
      <c r="RW32" s="38"/>
      <c r="RX32" s="38"/>
      <c r="RY32" s="38"/>
      <c r="RZ32" s="38"/>
      <c r="SA32" s="38"/>
      <c r="SB32" s="38"/>
      <c r="SC32" s="38"/>
      <c r="SD32" s="38"/>
      <c r="SE32" s="38"/>
      <c r="SF32" s="38"/>
      <c r="SG32" s="38"/>
      <c r="SH32" s="38"/>
      <c r="SI32" s="38"/>
      <c r="SJ32" s="38"/>
      <c r="SK32" s="38"/>
      <c r="SL32" s="38"/>
      <c r="SM32" s="38"/>
      <c r="SN32" s="38"/>
      <c r="SO32" s="38"/>
      <c r="SP32" s="38"/>
      <c r="SQ32" s="38"/>
      <c r="SR32" s="38"/>
      <c r="SS32" s="38"/>
      <c r="ST32" s="38"/>
      <c r="SU32" s="38"/>
      <c r="SV32" s="38"/>
      <c r="SW32" s="38"/>
      <c r="SX32" s="38"/>
      <c r="SY32" s="38"/>
      <c r="SZ32" s="38"/>
      <c r="TA32" s="38"/>
      <c r="TB32" s="38"/>
      <c r="TC32" s="38"/>
      <c r="TD32" s="38"/>
      <c r="TE32" s="38"/>
      <c r="TF32" s="38"/>
      <c r="TG32" s="38"/>
      <c r="TH32" s="38"/>
      <c r="TI32" s="38"/>
      <c r="TJ32" s="38"/>
      <c r="TK32" s="38"/>
      <c r="TL32" s="38"/>
      <c r="TM32" s="38"/>
      <c r="TN32" s="38"/>
      <c r="TO32" s="38"/>
      <c r="TP32" s="38"/>
      <c r="TQ32" s="38"/>
      <c r="TR32" s="38"/>
      <c r="TS32" s="38"/>
      <c r="TT32" s="38"/>
      <c r="TU32" s="38"/>
      <c r="TV32" s="38"/>
      <c r="TW32" s="38"/>
      <c r="TX32" s="38"/>
      <c r="TY32" s="38"/>
      <c r="TZ32" s="38"/>
      <c r="UA32" s="38"/>
      <c r="UB32" s="38"/>
      <c r="UC32" s="38"/>
      <c r="UD32" s="38"/>
      <c r="UE32" s="38"/>
      <c r="UF32" s="38"/>
      <c r="UG32" s="38"/>
      <c r="UH32" s="38"/>
      <c r="UI32" s="38"/>
      <c r="UJ32" s="38"/>
      <c r="UK32" s="38"/>
      <c r="UL32" s="38"/>
      <c r="UM32" s="38"/>
      <c r="UN32" s="38"/>
      <c r="UO32" s="38"/>
      <c r="UP32" s="38"/>
      <c r="UQ32" s="38"/>
      <c r="UR32" s="38"/>
      <c r="US32" s="38"/>
      <c r="UT32" s="38"/>
      <c r="UU32" s="38"/>
      <c r="UV32" s="38"/>
      <c r="UW32" s="38"/>
      <c r="UX32" s="38"/>
      <c r="UY32" s="38"/>
      <c r="UZ32" s="38"/>
      <c r="VA32" s="38"/>
      <c r="VB32" s="38"/>
      <c r="VC32" s="38"/>
      <c r="VD32" s="38"/>
      <c r="VE32" s="38"/>
      <c r="VF32" s="38"/>
      <c r="VG32" s="38"/>
      <c r="VH32" s="38"/>
      <c r="VI32" s="38"/>
      <c r="VJ32" s="38"/>
      <c r="VK32" s="38"/>
      <c r="VL32" s="38"/>
      <c r="VM32" s="38"/>
      <c r="VN32" s="38"/>
      <c r="VO32" s="38"/>
      <c r="VP32" s="38"/>
      <c r="VQ32" s="38"/>
      <c r="VR32" s="38"/>
      <c r="VS32" s="38"/>
      <c r="VT32" s="38"/>
      <c r="VU32" s="38"/>
      <c r="VV32" s="38"/>
      <c r="VW32" s="38"/>
      <c r="VX32" s="38"/>
      <c r="VY32" s="38"/>
      <c r="VZ32" s="38"/>
      <c r="WA32" s="38"/>
      <c r="WB32" s="38"/>
      <c r="WC32" s="38"/>
      <c r="WD32" s="38"/>
      <c r="WE32" s="38"/>
      <c r="WF32" s="38"/>
      <c r="WG32" s="38"/>
      <c r="WH32" s="38"/>
      <c r="WI32" s="38"/>
      <c r="WJ32" s="38"/>
      <c r="WK32" s="38"/>
      <c r="WL32" s="38"/>
      <c r="WM32" s="38"/>
      <c r="WN32" s="38"/>
      <c r="WO32" s="38"/>
      <c r="WP32" s="38"/>
      <c r="WQ32" s="38"/>
      <c r="WR32" s="38"/>
      <c r="WS32" s="38"/>
      <c r="WT32" s="38"/>
      <c r="WU32" s="38"/>
      <c r="WV32" s="38"/>
      <c r="WW32" s="38"/>
      <c r="WX32" s="38"/>
      <c r="WY32" s="38"/>
      <c r="WZ32" s="38"/>
      <c r="XA32" s="38"/>
      <c r="XB32" s="38"/>
      <c r="XC32" s="38"/>
      <c r="XD32" s="38"/>
      <c r="XE32" s="38"/>
      <c r="XF32" s="38"/>
      <c r="XG32" s="38"/>
      <c r="XH32" s="38"/>
      <c r="XI32" s="38"/>
      <c r="XJ32" s="38"/>
      <c r="XK32" s="38"/>
      <c r="XL32" s="38"/>
      <c r="XM32" s="38"/>
      <c r="XN32" s="38"/>
      <c r="XO32" s="38"/>
      <c r="XP32" s="38"/>
      <c r="XQ32" s="38"/>
      <c r="XR32" s="38"/>
      <c r="XS32" s="38"/>
      <c r="XT32" s="38"/>
      <c r="XU32" s="38"/>
      <c r="XV32" s="38"/>
      <c r="XW32" s="38"/>
      <c r="XX32" s="38"/>
      <c r="XY32" s="38"/>
      <c r="XZ32" s="38"/>
      <c r="YA32" s="38"/>
      <c r="YB32" s="38"/>
      <c r="YC32" s="38"/>
      <c r="YD32" s="38"/>
      <c r="YE32" s="38"/>
      <c r="YF32" s="38"/>
      <c r="YG32" s="38"/>
      <c r="YH32" s="38"/>
      <c r="YI32" s="38"/>
      <c r="YJ32" s="38"/>
      <c r="YK32" s="38"/>
      <c r="YL32" s="38"/>
      <c r="YM32" s="38"/>
      <c r="YN32" s="38"/>
      <c r="YO32" s="38"/>
      <c r="YP32" s="38"/>
      <c r="YQ32" s="38"/>
      <c r="YR32" s="38"/>
      <c r="YS32" s="38"/>
      <c r="YT32" s="38"/>
      <c r="YU32" s="38"/>
      <c r="YV32" s="38"/>
      <c r="YW32" s="38"/>
      <c r="YX32" s="38"/>
      <c r="YY32" s="38"/>
      <c r="YZ32" s="38"/>
      <c r="ZA32" s="38"/>
      <c r="ZB32" s="38"/>
      <c r="ZC32" s="38"/>
      <c r="ZD32" s="38"/>
      <c r="ZE32" s="38"/>
      <c r="ZF32" s="38"/>
      <c r="ZG32" s="38"/>
      <c r="ZH32" s="38"/>
      <c r="ZI32" s="38"/>
      <c r="ZJ32" s="38"/>
      <c r="ZK32" s="38"/>
      <c r="ZL32" s="38"/>
      <c r="ZM32" s="38"/>
      <c r="ZN32" s="38"/>
      <c r="ZO32" s="38"/>
      <c r="ZP32" s="38"/>
      <c r="ZQ32" s="38"/>
      <c r="ZR32" s="38"/>
      <c r="ZS32" s="38"/>
      <c r="ZT32" s="38"/>
      <c r="ZU32" s="38"/>
      <c r="ZV32" s="38"/>
      <c r="ZW32" s="38"/>
      <c r="ZX32" s="38"/>
      <c r="ZY32" s="38"/>
      <c r="ZZ32" s="38"/>
    </row>
    <row r="33" spans="1:702" s="8" customFormat="1" ht="80" x14ac:dyDescent="0.2">
      <c r="A33" s="20">
        <f>A29+1</f>
        <v>27</v>
      </c>
      <c r="B33" s="22" t="s">
        <v>136</v>
      </c>
      <c r="C33" s="22" t="s">
        <v>90</v>
      </c>
      <c r="D33" s="61">
        <v>40</v>
      </c>
      <c r="E33" s="62">
        <f>F30</f>
        <v>0.61805555555555514</v>
      </c>
      <c r="F33" s="62">
        <f>E33+ TIME(0,D33,0)</f>
        <v>0.64583333333333293</v>
      </c>
      <c r="G33" s="39" t="s">
        <v>65</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row>
    <row r="34" spans="1:702" s="2" customFormat="1" ht="80" x14ac:dyDescent="0.2">
      <c r="A34" s="20">
        <f>A33+1</f>
        <v>28</v>
      </c>
      <c r="B34" s="45" t="s">
        <v>62</v>
      </c>
      <c r="C34" s="13" t="s">
        <v>137</v>
      </c>
      <c r="D34" s="46">
        <v>40</v>
      </c>
      <c r="E34" s="47">
        <f>F33</f>
        <v>0.64583333333333293</v>
      </c>
      <c r="F34" s="12">
        <f>E34+ TIME(0,D34,0)</f>
        <v>0.67361111111111072</v>
      </c>
      <c r="G34" s="39"/>
      <c r="H34"/>
      <c r="I34"/>
      <c r="J34"/>
      <c r="K34"/>
      <c r="L34"/>
      <c r="M34"/>
      <c r="N34"/>
      <c r="O34"/>
      <c r="P34"/>
      <c r="Q34"/>
      <c r="R34"/>
      <c r="S34"/>
      <c r="T34" s="35"/>
      <c r="U34" s="35"/>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c r="SU34" s="38"/>
      <c r="SV34" s="38"/>
      <c r="SW34" s="38"/>
      <c r="SX34" s="38"/>
      <c r="SY34" s="38"/>
      <c r="SZ34" s="38"/>
      <c r="TA34" s="38"/>
      <c r="TB34" s="38"/>
      <c r="TC34" s="38"/>
      <c r="TD34" s="38"/>
      <c r="TE34" s="38"/>
      <c r="TF34" s="38"/>
      <c r="TG34" s="38"/>
      <c r="TH34" s="38"/>
      <c r="TI34" s="38"/>
      <c r="TJ34" s="38"/>
      <c r="TK34" s="38"/>
      <c r="TL34" s="38"/>
      <c r="TM34" s="38"/>
      <c r="TN34" s="38"/>
      <c r="TO34" s="38"/>
      <c r="TP34" s="38"/>
      <c r="TQ34" s="38"/>
      <c r="TR34" s="38"/>
      <c r="TS34" s="38"/>
      <c r="TT34" s="38"/>
      <c r="TU34" s="38"/>
      <c r="TV34" s="38"/>
      <c r="TW34" s="38"/>
      <c r="TX34" s="38"/>
      <c r="TY34" s="38"/>
      <c r="TZ34" s="38"/>
      <c r="UA34" s="38"/>
      <c r="UB34" s="38"/>
      <c r="UC34" s="38"/>
      <c r="UD34" s="38"/>
      <c r="UE34" s="38"/>
      <c r="UF34" s="38"/>
      <c r="UG34" s="38"/>
      <c r="UH34" s="38"/>
      <c r="UI34" s="38"/>
      <c r="UJ34" s="38"/>
      <c r="UK34" s="38"/>
      <c r="UL34" s="38"/>
      <c r="UM34" s="38"/>
      <c r="UN34" s="38"/>
      <c r="UO34" s="38"/>
      <c r="UP34" s="38"/>
      <c r="UQ34" s="38"/>
      <c r="UR34" s="38"/>
      <c r="US34" s="38"/>
      <c r="UT34" s="38"/>
      <c r="UU34" s="38"/>
      <c r="UV34" s="38"/>
      <c r="UW34" s="38"/>
      <c r="UX34" s="38"/>
      <c r="UY34" s="38"/>
      <c r="UZ34" s="38"/>
      <c r="VA34" s="38"/>
      <c r="VB34" s="38"/>
      <c r="VC34" s="38"/>
      <c r="VD34" s="38"/>
      <c r="VE34" s="38"/>
      <c r="VF34" s="38"/>
      <c r="VG34" s="38"/>
      <c r="VH34" s="38"/>
      <c r="VI34" s="38"/>
      <c r="VJ34" s="38"/>
      <c r="VK34" s="38"/>
      <c r="VL34" s="38"/>
      <c r="VM34" s="38"/>
      <c r="VN34" s="38"/>
      <c r="VO34" s="38"/>
      <c r="VP34" s="38"/>
      <c r="VQ34" s="38"/>
      <c r="VR34" s="38"/>
      <c r="VS34" s="38"/>
      <c r="VT34" s="38"/>
      <c r="VU34" s="38"/>
      <c r="VV34" s="38"/>
      <c r="VW34" s="38"/>
      <c r="VX34" s="38"/>
      <c r="VY34" s="38"/>
      <c r="VZ34" s="38"/>
      <c r="WA34" s="38"/>
      <c r="WB34" s="38"/>
      <c r="WC34" s="38"/>
      <c r="WD34" s="38"/>
      <c r="WE34" s="38"/>
      <c r="WF34" s="38"/>
      <c r="WG34" s="38"/>
      <c r="WH34" s="38"/>
      <c r="WI34" s="38"/>
      <c r="WJ34" s="38"/>
      <c r="WK34" s="38"/>
      <c r="WL34" s="38"/>
      <c r="WM34" s="38"/>
      <c r="WN34" s="38"/>
      <c r="WO34" s="38"/>
      <c r="WP34" s="38"/>
      <c r="WQ34" s="38"/>
      <c r="WR34" s="38"/>
      <c r="WS34" s="38"/>
      <c r="WT34" s="38"/>
      <c r="WU34" s="38"/>
      <c r="WV34" s="38"/>
      <c r="WW34" s="38"/>
      <c r="WX34" s="38"/>
      <c r="WY34" s="38"/>
      <c r="WZ34" s="38"/>
      <c r="XA34" s="38"/>
      <c r="XB34" s="38"/>
      <c r="XC34" s="38"/>
      <c r="XD34" s="38"/>
      <c r="XE34" s="38"/>
      <c r="XF34" s="38"/>
      <c r="XG34" s="38"/>
      <c r="XH34" s="38"/>
      <c r="XI34" s="38"/>
      <c r="XJ34" s="38"/>
      <c r="XK34" s="38"/>
      <c r="XL34" s="38"/>
      <c r="XM34" s="38"/>
      <c r="XN34" s="38"/>
      <c r="XO34" s="38"/>
      <c r="XP34" s="38"/>
      <c r="XQ34" s="38"/>
      <c r="XR34" s="38"/>
      <c r="XS34" s="38"/>
      <c r="XT34" s="38"/>
      <c r="XU34" s="38"/>
      <c r="XV34" s="38"/>
      <c r="XW34" s="38"/>
      <c r="XX34" s="38"/>
      <c r="XY34" s="38"/>
      <c r="XZ34" s="38"/>
      <c r="YA34" s="38"/>
      <c r="YB34" s="38"/>
      <c r="YC34" s="38"/>
      <c r="YD34" s="38"/>
      <c r="YE34" s="38"/>
      <c r="YF34" s="38"/>
      <c r="YG34" s="38"/>
      <c r="YH34" s="38"/>
      <c r="YI34" s="38"/>
      <c r="YJ34" s="38"/>
      <c r="YK34" s="38"/>
      <c r="YL34" s="38"/>
      <c r="YM34" s="38"/>
      <c r="YN34" s="38"/>
      <c r="YO34" s="38"/>
      <c r="YP34" s="38"/>
      <c r="YQ34" s="38"/>
      <c r="YR34" s="38"/>
      <c r="YS34" s="38"/>
      <c r="YT34" s="38"/>
      <c r="YU34" s="38"/>
      <c r="YV34" s="38"/>
      <c r="YW34" s="38"/>
      <c r="YX34" s="38"/>
      <c r="YY34" s="38"/>
      <c r="YZ34" s="38"/>
      <c r="ZA34" s="38"/>
      <c r="ZB34" s="38"/>
      <c r="ZC34" s="38"/>
      <c r="ZD34" s="38"/>
      <c r="ZE34" s="38"/>
      <c r="ZF34" s="38"/>
      <c r="ZG34" s="38"/>
      <c r="ZH34" s="38"/>
      <c r="ZI34" s="38"/>
      <c r="ZJ34" s="38"/>
      <c r="ZK34" s="38"/>
      <c r="ZL34" s="38"/>
      <c r="ZM34" s="38"/>
      <c r="ZN34" s="38"/>
      <c r="ZO34" s="38"/>
      <c r="ZP34" s="38"/>
      <c r="ZQ34" s="38"/>
      <c r="ZR34" s="38"/>
      <c r="ZS34" s="38"/>
      <c r="ZT34" s="38"/>
      <c r="ZU34" s="38"/>
      <c r="ZV34" s="38"/>
      <c r="ZW34" s="38"/>
      <c r="ZX34" s="38"/>
      <c r="ZY34" s="38"/>
      <c r="ZZ34" s="38"/>
    </row>
    <row r="35" spans="1:702" ht="64" x14ac:dyDescent="0.2">
      <c r="A35" s="20">
        <f>A34+1</f>
        <v>29</v>
      </c>
      <c r="B35" s="45" t="s">
        <v>76</v>
      </c>
      <c r="C35" s="13" t="s">
        <v>19</v>
      </c>
      <c r="D35" s="46">
        <v>30</v>
      </c>
      <c r="E35" s="47">
        <f>F34</f>
        <v>0.67361111111111072</v>
      </c>
      <c r="F35" s="12">
        <f>E35+ TIME(0,D35,0)</f>
        <v>0.69444444444444409</v>
      </c>
      <c r="G35" s="21"/>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row>
    <row r="36" spans="1:702" x14ac:dyDescent="0.2">
      <c r="A36" s="20">
        <f>A35+1</f>
        <v>30</v>
      </c>
      <c r="B36" s="45" t="s">
        <v>27</v>
      </c>
      <c r="C36" s="13" t="s">
        <v>8</v>
      </c>
      <c r="D36" s="46">
        <v>20</v>
      </c>
      <c r="E36" s="47">
        <f>F35</f>
        <v>0.69444444444444409</v>
      </c>
      <c r="F36" s="12">
        <f>E36+ TIME(0,D36,0)</f>
        <v>0.70833333333333293</v>
      </c>
      <c r="G36" s="21"/>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row>
    <row r="37" spans="1:702" s="8" customFormat="1" ht="17" thickBot="1" x14ac:dyDescent="0.25">
      <c r="A37" s="25"/>
      <c r="B37" s="26" t="s">
        <v>9</v>
      </c>
      <c r="C37" s="26"/>
      <c r="D37" s="27"/>
      <c r="E37" s="28">
        <f>F36</f>
        <v>0.70833333333333293</v>
      </c>
      <c r="F37" s="29"/>
      <c r="G37" s="30"/>
      <c r="H37"/>
      <c r="I37"/>
      <c r="J37" s="48"/>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row>
    <row r="39" spans="1:702" x14ac:dyDescent="0.2">
      <c r="B39" s="83" t="s">
        <v>113</v>
      </c>
      <c r="C39" s="13"/>
      <c r="D39" s="23"/>
      <c r="E39" s="12"/>
    </row>
    <row r="40" spans="1:702" x14ac:dyDescent="0.2">
      <c r="B40" s="53"/>
      <c r="C40" s="13"/>
      <c r="D40" s="23"/>
      <c r="E40" s="23"/>
    </row>
  </sheetData>
  <mergeCells count="6">
    <mergeCell ref="A32:G32"/>
    <mergeCell ref="A22:G22"/>
    <mergeCell ref="A1:G1"/>
    <mergeCell ref="A3:G3"/>
    <mergeCell ref="A5:G5"/>
    <mergeCell ref="A11:G11"/>
  </mergeCells>
  <phoneticPr fontId="5" type="noConversion"/>
  <conditionalFormatting sqref="CX10:XFD10 A10:G10 CX4:XFD4 A4:G4">
    <cfRule type="expression" dxfId="4" priority="2">
      <formula>$B4="Break"</formula>
    </cfRule>
  </conditionalFormatting>
  <conditionalFormatting sqref="A21:G21">
    <cfRule type="expression" dxfId="3" priority="1">
      <formula>$B21="Break"</formula>
    </cfRule>
  </conditionalFormatting>
  <pageMargins left="0.75" right="0.75" top="1" bottom="1" header="0.5" footer="0.5"/>
  <pageSetup paperSize="9" scale="67" fitToHeight="10"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21"/>
  <sheetViews>
    <sheetView zoomScale="158" zoomScaleNormal="161" zoomScalePageLayoutView="161" workbookViewId="0">
      <selection sqref="A1:G1"/>
    </sheetView>
  </sheetViews>
  <sheetFormatPr baseColWidth="10" defaultRowHeight="16" x14ac:dyDescent="0.2"/>
  <cols>
    <col min="1" max="1" width="4.83203125" style="3" customWidth="1"/>
    <col min="2" max="2" width="45.83203125" style="4" customWidth="1"/>
    <col min="3" max="3" width="21" style="4" customWidth="1"/>
    <col min="4" max="4" width="8.33203125" style="5" customWidth="1"/>
    <col min="5" max="5" width="6.83203125" style="6" customWidth="1"/>
    <col min="6" max="6" width="6.83203125" style="5" customWidth="1"/>
    <col min="7" max="7" width="26.83203125" style="3" customWidth="1"/>
    <col min="8" max="8" width="10.83203125" customWidth="1"/>
    <col min="20" max="21" width="10.83203125" style="35"/>
    <col min="22" max="702" width="10.83203125" style="37"/>
    <col min="703" max="16384" width="10.83203125" style="3"/>
  </cols>
  <sheetData>
    <row r="1" spans="1:702" s="1" customFormat="1" ht="148" customHeight="1" x14ac:dyDescent="0.2">
      <c r="A1" s="93" t="s">
        <v>69</v>
      </c>
      <c r="B1" s="94"/>
      <c r="C1" s="94"/>
      <c r="D1" s="94"/>
      <c r="E1" s="94"/>
      <c r="F1" s="94"/>
      <c r="G1" s="95"/>
      <c r="H1"/>
      <c r="I1"/>
      <c r="J1"/>
      <c r="K1"/>
      <c r="L1"/>
      <c r="M1"/>
      <c r="N1"/>
      <c r="O1"/>
      <c r="P1"/>
      <c r="Q1"/>
      <c r="R1"/>
      <c r="S1"/>
      <c r="T1" s="35"/>
      <c r="U1" s="35"/>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row>
    <row r="2" spans="1:702" s="8" customFormat="1" x14ac:dyDescent="0.2">
      <c r="A2" s="20"/>
      <c r="B2" s="9" t="s">
        <v>7</v>
      </c>
      <c r="C2" s="9"/>
      <c r="D2" s="10">
        <v>60</v>
      </c>
      <c r="E2" s="11">
        <v>0.54166666666666663</v>
      </c>
      <c r="F2" s="11">
        <f>E2+ TIME(0,D2,0)</f>
        <v>0.58333333333333326</v>
      </c>
      <c r="G2" s="1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702" s="2" customFormat="1" ht="75" customHeight="1" x14ac:dyDescent="0.2">
      <c r="A3" s="96" t="s">
        <v>123</v>
      </c>
      <c r="B3" s="97"/>
      <c r="C3" s="97"/>
      <c r="D3" s="97"/>
      <c r="E3" s="97"/>
      <c r="F3" s="97"/>
      <c r="G3" s="98"/>
      <c r="H3"/>
      <c r="I3"/>
      <c r="J3"/>
      <c r="K3"/>
      <c r="L3"/>
      <c r="M3"/>
      <c r="N3"/>
      <c r="O3"/>
      <c r="P3"/>
      <c r="Q3"/>
      <c r="R3"/>
      <c r="S3"/>
      <c r="T3" s="35"/>
      <c r="U3" s="35"/>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row>
    <row r="4" spans="1:702" s="2" customFormat="1" x14ac:dyDescent="0.2">
      <c r="A4" s="31" t="s">
        <v>121</v>
      </c>
      <c r="B4" s="43"/>
      <c r="C4" s="43" t="s">
        <v>25</v>
      </c>
      <c r="D4" s="43"/>
      <c r="E4" s="43"/>
      <c r="F4" s="44"/>
      <c r="G4" s="32"/>
      <c r="H4"/>
      <c r="I4"/>
      <c r="J4"/>
      <c r="K4"/>
      <c r="L4"/>
      <c r="M4"/>
      <c r="N4"/>
      <c r="O4"/>
      <c r="P4"/>
      <c r="Q4"/>
      <c r="R4"/>
      <c r="S4"/>
      <c r="T4" s="35"/>
      <c r="U4" s="35"/>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row>
    <row r="5" spans="1:702" s="2" customFormat="1" ht="104" customHeight="1" x14ac:dyDescent="0.2">
      <c r="A5" s="99" t="s">
        <v>122</v>
      </c>
      <c r="B5" s="97"/>
      <c r="C5" s="97"/>
      <c r="D5" s="97"/>
      <c r="E5" s="97"/>
      <c r="F5" s="97"/>
      <c r="G5" s="98"/>
      <c r="H5"/>
      <c r="I5"/>
      <c r="J5"/>
      <c r="K5"/>
      <c r="L5"/>
      <c r="M5"/>
      <c r="N5"/>
      <c r="O5"/>
      <c r="P5"/>
      <c r="Q5"/>
      <c r="R5"/>
      <c r="S5"/>
      <c r="T5" s="35"/>
      <c r="U5" s="35"/>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row>
    <row r="6" spans="1:702" s="2" customFormat="1" x14ac:dyDescent="0.2">
      <c r="A6" s="33" t="s">
        <v>4</v>
      </c>
      <c r="B6" s="40" t="s">
        <v>0</v>
      </c>
      <c r="C6" s="40" t="s">
        <v>5</v>
      </c>
      <c r="D6" s="41" t="s">
        <v>3</v>
      </c>
      <c r="E6" s="42" t="s">
        <v>1</v>
      </c>
      <c r="F6" s="41" t="s">
        <v>2</v>
      </c>
      <c r="G6" s="34" t="s">
        <v>10</v>
      </c>
      <c r="H6"/>
      <c r="I6"/>
      <c r="J6"/>
      <c r="K6"/>
      <c r="L6"/>
      <c r="M6"/>
      <c r="N6"/>
      <c r="O6"/>
      <c r="P6"/>
      <c r="Q6"/>
      <c r="R6"/>
      <c r="S6"/>
      <c r="T6" s="35"/>
      <c r="U6" s="35"/>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row>
    <row r="7" spans="1:702" s="2" customFormat="1" ht="89" customHeight="1" x14ac:dyDescent="0.2">
      <c r="A7" s="20">
        <f>'Tuesday 5th September'!A36+1</f>
        <v>31</v>
      </c>
      <c r="B7" s="13" t="s">
        <v>32</v>
      </c>
      <c r="C7" s="13" t="s">
        <v>13</v>
      </c>
      <c r="D7" s="23">
        <v>15</v>
      </c>
      <c r="E7" s="12">
        <f>F2</f>
        <v>0.58333333333333326</v>
      </c>
      <c r="F7" s="12">
        <f>E7+ TIME(0,D7,0)</f>
        <v>0.59374999999999989</v>
      </c>
      <c r="G7" s="21"/>
      <c r="H7"/>
      <c r="I7"/>
      <c r="J7"/>
      <c r="K7"/>
      <c r="L7"/>
      <c r="M7"/>
      <c r="N7"/>
      <c r="O7"/>
      <c r="P7"/>
      <c r="Q7"/>
      <c r="R7"/>
      <c r="S7"/>
      <c r="T7" s="35"/>
      <c r="U7" s="35"/>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row>
    <row r="8" spans="1:702" s="2" customFormat="1" ht="89" customHeight="1" x14ac:dyDescent="0.2">
      <c r="A8" s="20">
        <f>A7+1</f>
        <v>32</v>
      </c>
      <c r="B8" s="13" t="s">
        <v>33</v>
      </c>
      <c r="C8" s="13" t="s">
        <v>34</v>
      </c>
      <c r="D8" s="23">
        <v>50</v>
      </c>
      <c r="E8" s="12">
        <f>F7</f>
        <v>0.59374999999999989</v>
      </c>
      <c r="F8" s="12">
        <f>E8+ TIME(0,D8,0)</f>
        <v>0.6284722222222221</v>
      </c>
      <c r="G8" s="21"/>
      <c r="H8"/>
      <c r="I8"/>
      <c r="J8"/>
      <c r="K8"/>
      <c r="L8"/>
      <c r="M8"/>
      <c r="N8"/>
      <c r="O8"/>
      <c r="P8"/>
      <c r="Q8"/>
      <c r="R8"/>
      <c r="S8"/>
      <c r="T8" s="35"/>
      <c r="U8" s="35"/>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row>
    <row r="9" spans="1:702" s="2" customFormat="1" ht="89" customHeight="1" x14ac:dyDescent="0.2">
      <c r="A9" s="20">
        <f>A8+1</f>
        <v>33</v>
      </c>
      <c r="B9" s="13" t="s">
        <v>81</v>
      </c>
      <c r="C9" s="13" t="s">
        <v>8</v>
      </c>
      <c r="D9" s="23">
        <v>25</v>
      </c>
      <c r="E9" s="12">
        <f>F8</f>
        <v>0.6284722222222221</v>
      </c>
      <c r="F9" s="12">
        <f>E9+ TIME(0,D9,0)</f>
        <v>0.64583333333333326</v>
      </c>
      <c r="G9" s="39" t="s">
        <v>109</v>
      </c>
      <c r="H9"/>
      <c r="I9"/>
      <c r="J9"/>
      <c r="K9"/>
      <c r="L9"/>
      <c r="M9"/>
      <c r="N9"/>
      <c r="O9"/>
      <c r="P9"/>
      <c r="Q9"/>
      <c r="R9"/>
      <c r="S9"/>
      <c r="T9" s="35"/>
      <c r="U9" s="35"/>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row>
    <row r="10" spans="1:702" s="8" customFormat="1" x14ac:dyDescent="0.2">
      <c r="A10" s="20"/>
      <c r="B10" s="7" t="s">
        <v>6</v>
      </c>
      <c r="C10" s="9"/>
      <c r="D10" s="10">
        <v>20</v>
      </c>
      <c r="E10" s="11">
        <f>F9</f>
        <v>0.64583333333333326</v>
      </c>
      <c r="F10" s="11">
        <f t="shared" ref="F10" si="0">E10+ TIME(0,D10,0)</f>
        <v>0.6597222222222221</v>
      </c>
      <c r="G10" s="54"/>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702" s="2" customFormat="1" x14ac:dyDescent="0.2">
      <c r="A11" s="14" t="s">
        <v>125</v>
      </c>
      <c r="B11" s="15"/>
      <c r="C11" s="15" t="s">
        <v>14</v>
      </c>
      <c r="D11" s="16"/>
      <c r="E11" s="17"/>
      <c r="F11" s="16"/>
      <c r="G11" s="18"/>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row>
    <row r="12" spans="1:702" s="2" customFormat="1" ht="55" customHeight="1" x14ac:dyDescent="0.2">
      <c r="A12" s="99" t="s">
        <v>124</v>
      </c>
      <c r="B12" s="97"/>
      <c r="C12" s="97"/>
      <c r="D12" s="97"/>
      <c r="E12" s="97"/>
      <c r="F12" s="97"/>
      <c r="G12" s="98"/>
      <c r="H12"/>
      <c r="I12"/>
      <c r="J12"/>
      <c r="K12"/>
      <c r="L12"/>
      <c r="M12"/>
      <c r="N12"/>
      <c r="O12"/>
      <c r="P12"/>
      <c r="Q12"/>
      <c r="R12"/>
      <c r="S12"/>
      <c r="T12" s="35"/>
      <c r="U12" s="35"/>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c r="MM12" s="38"/>
      <c r="MN12" s="38"/>
      <c r="MO12" s="38"/>
      <c r="MP12" s="38"/>
      <c r="MQ12" s="38"/>
      <c r="MR12" s="38"/>
      <c r="MS12" s="38"/>
      <c r="MT12" s="38"/>
      <c r="MU12" s="38"/>
      <c r="MV12" s="38"/>
      <c r="MW12" s="38"/>
      <c r="MX12" s="38"/>
      <c r="MY12" s="38"/>
      <c r="MZ12" s="38"/>
      <c r="NA12" s="38"/>
      <c r="NB12" s="38"/>
      <c r="NC12" s="38"/>
      <c r="ND12" s="38"/>
      <c r="NE12" s="38"/>
      <c r="NF12" s="38"/>
      <c r="NG12" s="38"/>
      <c r="NH12" s="38"/>
      <c r="NI12" s="38"/>
      <c r="NJ12" s="38"/>
      <c r="NK12" s="38"/>
      <c r="NL12" s="38"/>
      <c r="NM12" s="38"/>
      <c r="NN12" s="38"/>
      <c r="NO12" s="38"/>
      <c r="NP12" s="38"/>
      <c r="NQ12" s="38"/>
      <c r="NR12" s="38"/>
      <c r="NS12" s="38"/>
      <c r="NT12" s="38"/>
      <c r="NU12" s="38"/>
      <c r="NV12" s="38"/>
      <c r="NW12" s="38"/>
      <c r="NX12" s="38"/>
      <c r="NY12" s="38"/>
      <c r="NZ12" s="38"/>
      <c r="OA12" s="38"/>
      <c r="OB12" s="38"/>
      <c r="OC12" s="38"/>
      <c r="OD12" s="38"/>
      <c r="OE12" s="38"/>
      <c r="OF12" s="38"/>
      <c r="OG12" s="38"/>
      <c r="OH12" s="38"/>
      <c r="OI12" s="38"/>
      <c r="OJ12" s="38"/>
      <c r="OK12" s="38"/>
      <c r="OL12" s="38"/>
      <c r="OM12" s="38"/>
      <c r="ON12" s="38"/>
      <c r="OO12" s="38"/>
      <c r="OP12" s="38"/>
      <c r="OQ12" s="38"/>
      <c r="OR12" s="38"/>
      <c r="OS12" s="38"/>
      <c r="OT12" s="38"/>
      <c r="OU12" s="38"/>
      <c r="OV12" s="38"/>
      <c r="OW12" s="38"/>
      <c r="OX12" s="38"/>
      <c r="OY12" s="38"/>
      <c r="OZ12" s="38"/>
      <c r="PA12" s="38"/>
      <c r="PB12" s="38"/>
      <c r="PC12" s="38"/>
      <c r="PD12" s="38"/>
      <c r="PE12" s="38"/>
      <c r="PF12" s="38"/>
      <c r="PG12" s="38"/>
      <c r="PH12" s="38"/>
      <c r="PI12" s="38"/>
      <c r="PJ12" s="38"/>
      <c r="PK12" s="38"/>
      <c r="PL12" s="38"/>
      <c r="PM12" s="38"/>
      <c r="PN12" s="38"/>
      <c r="PO12" s="38"/>
      <c r="PP12" s="38"/>
      <c r="PQ12" s="38"/>
      <c r="PR12" s="38"/>
      <c r="PS12" s="38"/>
      <c r="PT12" s="38"/>
      <c r="PU12" s="38"/>
      <c r="PV12" s="38"/>
      <c r="PW12" s="38"/>
      <c r="PX12" s="38"/>
      <c r="PY12" s="38"/>
      <c r="PZ12" s="38"/>
      <c r="QA12" s="38"/>
      <c r="QB12" s="38"/>
      <c r="QC12" s="38"/>
      <c r="QD12" s="38"/>
      <c r="QE12" s="38"/>
      <c r="QF12" s="38"/>
      <c r="QG12" s="38"/>
      <c r="QH12" s="38"/>
      <c r="QI12" s="38"/>
      <c r="QJ12" s="38"/>
      <c r="QK12" s="38"/>
      <c r="QL12" s="38"/>
      <c r="QM12" s="38"/>
      <c r="QN12" s="38"/>
      <c r="QO12" s="38"/>
      <c r="QP12" s="38"/>
      <c r="QQ12" s="38"/>
      <c r="QR12" s="38"/>
      <c r="QS12" s="38"/>
      <c r="QT12" s="38"/>
      <c r="QU12" s="38"/>
      <c r="QV12" s="38"/>
      <c r="QW12" s="38"/>
      <c r="QX12" s="38"/>
      <c r="QY12" s="38"/>
      <c r="QZ12" s="38"/>
      <c r="RA12" s="38"/>
      <c r="RB12" s="38"/>
      <c r="RC12" s="38"/>
      <c r="RD12" s="38"/>
      <c r="RE12" s="38"/>
      <c r="RF12" s="38"/>
      <c r="RG12" s="38"/>
      <c r="RH12" s="38"/>
      <c r="RI12" s="38"/>
      <c r="RJ12" s="38"/>
      <c r="RK12" s="38"/>
      <c r="RL12" s="38"/>
      <c r="RM12" s="38"/>
      <c r="RN12" s="38"/>
      <c r="RO12" s="38"/>
      <c r="RP12" s="38"/>
      <c r="RQ12" s="38"/>
      <c r="RR12" s="38"/>
      <c r="RS12" s="38"/>
      <c r="RT12" s="38"/>
      <c r="RU12" s="38"/>
      <c r="RV12" s="38"/>
      <c r="RW12" s="38"/>
      <c r="RX12" s="38"/>
      <c r="RY12" s="38"/>
      <c r="RZ12" s="38"/>
      <c r="SA12" s="38"/>
      <c r="SB12" s="38"/>
      <c r="SC12" s="38"/>
      <c r="SD12" s="38"/>
      <c r="SE12" s="38"/>
      <c r="SF12" s="38"/>
      <c r="SG12" s="38"/>
      <c r="SH12" s="38"/>
      <c r="SI12" s="38"/>
      <c r="SJ12" s="38"/>
      <c r="SK12" s="38"/>
      <c r="SL12" s="38"/>
      <c r="SM12" s="38"/>
      <c r="SN12" s="38"/>
      <c r="SO12" s="38"/>
      <c r="SP12" s="38"/>
      <c r="SQ12" s="38"/>
      <c r="SR12" s="38"/>
      <c r="SS12" s="38"/>
      <c r="ST12" s="38"/>
      <c r="SU12" s="38"/>
      <c r="SV12" s="38"/>
      <c r="SW12" s="38"/>
      <c r="SX12" s="38"/>
      <c r="SY12" s="38"/>
      <c r="SZ12" s="38"/>
      <c r="TA12" s="38"/>
      <c r="TB12" s="38"/>
      <c r="TC12" s="38"/>
      <c r="TD12" s="38"/>
      <c r="TE12" s="38"/>
      <c r="TF12" s="38"/>
      <c r="TG12" s="38"/>
      <c r="TH12" s="38"/>
      <c r="TI12" s="38"/>
      <c r="TJ12" s="38"/>
      <c r="TK12" s="38"/>
      <c r="TL12" s="38"/>
      <c r="TM12" s="38"/>
      <c r="TN12" s="38"/>
      <c r="TO12" s="38"/>
      <c r="TP12" s="38"/>
      <c r="TQ12" s="38"/>
      <c r="TR12" s="38"/>
      <c r="TS12" s="38"/>
      <c r="TT12" s="38"/>
      <c r="TU12" s="38"/>
      <c r="TV12" s="38"/>
      <c r="TW12" s="38"/>
      <c r="TX12" s="38"/>
      <c r="TY12" s="38"/>
      <c r="TZ12" s="38"/>
      <c r="UA12" s="38"/>
      <c r="UB12" s="38"/>
      <c r="UC12" s="38"/>
      <c r="UD12" s="38"/>
      <c r="UE12" s="38"/>
      <c r="UF12" s="38"/>
      <c r="UG12" s="38"/>
      <c r="UH12" s="38"/>
      <c r="UI12" s="38"/>
      <c r="UJ12" s="38"/>
      <c r="UK12" s="38"/>
      <c r="UL12" s="38"/>
      <c r="UM12" s="38"/>
      <c r="UN12" s="38"/>
      <c r="UO12" s="38"/>
      <c r="UP12" s="38"/>
      <c r="UQ12" s="38"/>
      <c r="UR12" s="38"/>
      <c r="US12" s="38"/>
      <c r="UT12" s="38"/>
      <c r="UU12" s="38"/>
      <c r="UV12" s="38"/>
      <c r="UW12" s="38"/>
      <c r="UX12" s="38"/>
      <c r="UY12" s="38"/>
      <c r="UZ12" s="38"/>
      <c r="VA12" s="38"/>
      <c r="VB12" s="38"/>
      <c r="VC12" s="38"/>
      <c r="VD12" s="38"/>
      <c r="VE12" s="38"/>
      <c r="VF12" s="38"/>
      <c r="VG12" s="38"/>
      <c r="VH12" s="38"/>
      <c r="VI12" s="38"/>
      <c r="VJ12" s="38"/>
      <c r="VK12" s="38"/>
      <c r="VL12" s="38"/>
      <c r="VM12" s="38"/>
      <c r="VN12" s="38"/>
      <c r="VO12" s="38"/>
      <c r="VP12" s="38"/>
      <c r="VQ12" s="38"/>
      <c r="VR12" s="38"/>
      <c r="VS12" s="38"/>
      <c r="VT12" s="38"/>
      <c r="VU12" s="38"/>
      <c r="VV12" s="38"/>
      <c r="VW12" s="38"/>
      <c r="VX12" s="38"/>
      <c r="VY12" s="38"/>
      <c r="VZ12" s="38"/>
      <c r="WA12" s="38"/>
      <c r="WB12" s="38"/>
      <c r="WC12" s="38"/>
      <c r="WD12" s="38"/>
      <c r="WE12" s="38"/>
      <c r="WF12" s="38"/>
      <c r="WG12" s="38"/>
      <c r="WH12" s="38"/>
      <c r="WI12" s="38"/>
      <c r="WJ12" s="38"/>
      <c r="WK12" s="38"/>
      <c r="WL12" s="38"/>
      <c r="WM12" s="38"/>
      <c r="WN12" s="38"/>
      <c r="WO12" s="38"/>
      <c r="WP12" s="38"/>
      <c r="WQ12" s="38"/>
      <c r="WR12" s="38"/>
      <c r="WS12" s="38"/>
      <c r="WT12" s="38"/>
      <c r="WU12" s="38"/>
      <c r="WV12" s="38"/>
      <c r="WW12" s="38"/>
      <c r="WX12" s="38"/>
      <c r="WY12" s="38"/>
      <c r="WZ12" s="38"/>
      <c r="XA12" s="38"/>
      <c r="XB12" s="38"/>
      <c r="XC12" s="38"/>
      <c r="XD12" s="38"/>
      <c r="XE12" s="38"/>
      <c r="XF12" s="38"/>
      <c r="XG12" s="38"/>
      <c r="XH12" s="38"/>
      <c r="XI12" s="38"/>
      <c r="XJ12" s="38"/>
      <c r="XK12" s="38"/>
      <c r="XL12" s="38"/>
      <c r="XM12" s="38"/>
      <c r="XN12" s="38"/>
      <c r="XO12" s="38"/>
      <c r="XP12" s="38"/>
      <c r="XQ12" s="38"/>
      <c r="XR12" s="38"/>
      <c r="XS12" s="38"/>
      <c r="XT12" s="38"/>
      <c r="XU12" s="38"/>
      <c r="XV12" s="38"/>
      <c r="XW12" s="38"/>
      <c r="XX12" s="38"/>
      <c r="XY12" s="38"/>
      <c r="XZ12" s="38"/>
      <c r="YA12" s="38"/>
      <c r="YB12" s="38"/>
      <c r="YC12" s="38"/>
      <c r="YD12" s="38"/>
      <c r="YE12" s="38"/>
      <c r="YF12" s="38"/>
      <c r="YG12" s="38"/>
      <c r="YH12" s="38"/>
      <c r="YI12" s="38"/>
      <c r="YJ12" s="38"/>
      <c r="YK12" s="38"/>
      <c r="YL12" s="38"/>
      <c r="YM12" s="38"/>
      <c r="YN12" s="38"/>
      <c r="YO12" s="38"/>
      <c r="YP12" s="38"/>
      <c r="YQ12" s="38"/>
      <c r="YR12" s="38"/>
      <c r="YS12" s="38"/>
      <c r="YT12" s="38"/>
      <c r="YU12" s="38"/>
      <c r="YV12" s="38"/>
      <c r="YW12" s="38"/>
      <c r="YX12" s="38"/>
      <c r="YY12" s="38"/>
      <c r="YZ12" s="38"/>
      <c r="ZA12" s="38"/>
      <c r="ZB12" s="38"/>
      <c r="ZC12" s="38"/>
      <c r="ZD12" s="38"/>
      <c r="ZE12" s="38"/>
      <c r="ZF12" s="38"/>
      <c r="ZG12" s="38"/>
      <c r="ZH12" s="38"/>
      <c r="ZI12" s="38"/>
      <c r="ZJ12" s="38"/>
      <c r="ZK12" s="38"/>
      <c r="ZL12" s="38"/>
      <c r="ZM12" s="38"/>
      <c r="ZN12" s="38"/>
      <c r="ZO12" s="38"/>
      <c r="ZP12" s="38"/>
      <c r="ZQ12" s="38"/>
      <c r="ZR12" s="38"/>
      <c r="ZS12" s="38"/>
      <c r="ZT12" s="38"/>
      <c r="ZU12" s="38"/>
      <c r="ZV12" s="38"/>
      <c r="ZW12" s="38"/>
      <c r="ZX12" s="38"/>
      <c r="ZY12" s="38"/>
      <c r="ZZ12" s="38"/>
    </row>
    <row r="13" spans="1:702" s="2" customFormat="1" x14ac:dyDescent="0.2">
      <c r="A13" s="33" t="s">
        <v>4</v>
      </c>
      <c r="B13" s="40" t="s">
        <v>0</v>
      </c>
      <c r="C13" s="40" t="s">
        <v>5</v>
      </c>
      <c r="D13" s="41" t="s">
        <v>3</v>
      </c>
      <c r="E13" s="42" t="s">
        <v>1</v>
      </c>
      <c r="F13" s="41" t="s">
        <v>2</v>
      </c>
      <c r="G13" s="34" t="s">
        <v>10</v>
      </c>
      <c r="H13"/>
      <c r="I13"/>
      <c r="J13"/>
      <c r="K13"/>
      <c r="L13"/>
      <c r="M13"/>
      <c r="N13"/>
      <c r="O13"/>
      <c r="P13"/>
      <c r="Q13"/>
      <c r="R13"/>
      <c r="S13"/>
      <c r="T13" s="35"/>
      <c r="U13" s="35"/>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row>
    <row r="14" spans="1:702" ht="80" x14ac:dyDescent="0.2">
      <c r="A14" s="20">
        <f>A9+1</f>
        <v>34</v>
      </c>
      <c r="B14" s="22" t="s">
        <v>110</v>
      </c>
      <c r="C14" s="22" t="s">
        <v>8</v>
      </c>
      <c r="D14" s="61">
        <v>60</v>
      </c>
      <c r="E14" s="62">
        <f>F10</f>
        <v>0.6597222222222221</v>
      </c>
      <c r="F14" s="62">
        <f>E14+ TIME(0,D14,0)</f>
        <v>0.70138888888888873</v>
      </c>
      <c r="G14" s="21"/>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row>
    <row r="15" spans="1:702" s="8" customFormat="1" ht="17" thickBot="1" x14ac:dyDescent="0.25">
      <c r="A15" s="25"/>
      <c r="B15" s="26" t="s">
        <v>9</v>
      </c>
      <c r="C15" s="26"/>
      <c r="D15" s="27"/>
      <c r="E15" s="28">
        <f>F14</f>
        <v>0.70138888888888873</v>
      </c>
      <c r="F15" s="29"/>
      <c r="G15" s="30"/>
      <c r="H15"/>
      <c r="I15"/>
      <c r="J15" s="48"/>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row>
    <row r="17" spans="2:5" x14ac:dyDescent="0.2">
      <c r="B17" s="83" t="s">
        <v>113</v>
      </c>
    </row>
    <row r="18" spans="2:5" x14ac:dyDescent="0.2">
      <c r="B18" s="106" t="s">
        <v>140</v>
      </c>
    </row>
    <row r="19" spans="2:5" x14ac:dyDescent="0.2">
      <c r="B19" s="85"/>
    </row>
    <row r="20" spans="2:5" x14ac:dyDescent="0.2">
      <c r="B20" s="24" t="s">
        <v>56</v>
      </c>
      <c r="C20" s="13"/>
      <c r="D20" s="23"/>
      <c r="E20" s="12">
        <v>0.83333333333333337</v>
      </c>
    </row>
    <row r="21" spans="2:5" x14ac:dyDescent="0.2">
      <c r="B21" s="60" t="s">
        <v>57</v>
      </c>
      <c r="C21" s="13"/>
      <c r="D21" s="23"/>
      <c r="E21" s="23"/>
    </row>
  </sheetData>
  <mergeCells count="4">
    <mergeCell ref="A1:G1"/>
    <mergeCell ref="A3:G3"/>
    <mergeCell ref="A12:G12"/>
    <mergeCell ref="A5:G5"/>
  </mergeCells>
  <phoneticPr fontId="5" type="noConversion"/>
  <conditionalFormatting sqref="CX11:XFD11 A11:G11">
    <cfRule type="expression" dxfId="2" priority="1">
      <formula>$B11="Break"</formula>
    </cfRule>
  </conditionalFormatting>
  <hyperlinks>
    <hyperlink ref="B21" r:id="rId1"/>
    <hyperlink ref="B18" r:id="rId2"/>
  </hyperlinks>
  <pageMargins left="0.75" right="0.75" top="1" bottom="1" header="0.5" footer="0.5"/>
  <pageSetup paperSize="9" scale="67" fitToHeight="10" orientation="portrait" horizontalDpi="4294967292" verticalDpi="429496729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Z20"/>
  <sheetViews>
    <sheetView zoomScale="161" zoomScaleNormal="161" zoomScalePageLayoutView="161" workbookViewId="0">
      <selection sqref="A1:G1"/>
    </sheetView>
  </sheetViews>
  <sheetFormatPr baseColWidth="10" defaultRowHeight="16" x14ac:dyDescent="0.2"/>
  <cols>
    <col min="1" max="1" width="4.83203125" style="3" customWidth="1"/>
    <col min="2" max="2" width="45.83203125" style="4" customWidth="1"/>
    <col min="3" max="3" width="21" style="4" customWidth="1"/>
    <col min="4" max="4" width="8.33203125" style="5" customWidth="1"/>
    <col min="5" max="5" width="6.83203125" style="6" customWidth="1"/>
    <col min="6" max="6" width="6.83203125" style="5" customWidth="1"/>
    <col min="7" max="7" width="26.83203125" style="3" customWidth="1"/>
    <col min="8" max="8" width="10.83203125" customWidth="1"/>
    <col min="20" max="21" width="10.83203125" style="35"/>
    <col min="22" max="702" width="10.83203125" style="37"/>
    <col min="703" max="16384" width="10.83203125" style="3"/>
  </cols>
  <sheetData>
    <row r="1" spans="1:702" s="1" customFormat="1" ht="148" customHeight="1" x14ac:dyDescent="0.2">
      <c r="A1" s="93" t="s">
        <v>70</v>
      </c>
      <c r="B1" s="94"/>
      <c r="C1" s="94"/>
      <c r="D1" s="94"/>
      <c r="E1" s="94"/>
      <c r="F1" s="94"/>
      <c r="G1" s="95"/>
      <c r="H1"/>
      <c r="I1"/>
      <c r="J1"/>
      <c r="K1"/>
      <c r="L1"/>
      <c r="M1"/>
      <c r="N1"/>
      <c r="O1"/>
      <c r="P1"/>
      <c r="Q1"/>
      <c r="R1"/>
      <c r="S1"/>
      <c r="T1" s="35"/>
      <c r="U1" s="35"/>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row>
    <row r="2" spans="1:702" s="8" customFormat="1" ht="17" thickBot="1" x14ac:dyDescent="0.25">
      <c r="A2" s="20"/>
      <c r="B2" s="9" t="s">
        <v>17</v>
      </c>
      <c r="C2" s="9"/>
      <c r="D2" s="10">
        <v>30</v>
      </c>
      <c r="E2" s="11">
        <v>0.36458333333333331</v>
      </c>
      <c r="F2" s="11">
        <f>E2+ TIME(0,D2,0)</f>
        <v>0.38541666666666663</v>
      </c>
      <c r="G2" s="1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row>
    <row r="3" spans="1:702" s="2" customFormat="1" ht="52" customHeight="1" x14ac:dyDescent="0.2">
      <c r="A3" s="100" t="s">
        <v>87</v>
      </c>
      <c r="B3" s="101"/>
      <c r="C3" s="101"/>
      <c r="D3" s="101"/>
      <c r="E3" s="101"/>
      <c r="F3" s="101"/>
      <c r="G3" s="102"/>
      <c r="H3"/>
      <c r="I3"/>
      <c r="J3"/>
      <c r="K3"/>
      <c r="L3"/>
      <c r="M3"/>
      <c r="N3"/>
      <c r="O3"/>
      <c r="P3"/>
      <c r="Q3"/>
      <c r="R3"/>
      <c r="S3"/>
      <c r="T3" s="35"/>
      <c r="U3" s="35"/>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row>
    <row r="4" spans="1:702" s="2" customFormat="1" x14ac:dyDescent="0.2">
      <c r="A4" s="14" t="s">
        <v>77</v>
      </c>
      <c r="B4" s="15"/>
      <c r="C4" s="15" t="s">
        <v>18</v>
      </c>
      <c r="D4" s="16"/>
      <c r="E4" s="17"/>
      <c r="F4" s="16"/>
      <c r="G4" s="18"/>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row>
    <row r="5" spans="1:702" s="2" customFormat="1" ht="73" customHeight="1" x14ac:dyDescent="0.2">
      <c r="A5" s="96" t="s">
        <v>79</v>
      </c>
      <c r="B5" s="97"/>
      <c r="C5" s="97"/>
      <c r="D5" s="97"/>
      <c r="E5" s="97"/>
      <c r="F5" s="97"/>
      <c r="G5" s="98"/>
      <c r="H5"/>
      <c r="I5"/>
      <c r="J5"/>
      <c r="K5"/>
      <c r="L5"/>
      <c r="M5"/>
      <c r="N5"/>
      <c r="O5"/>
      <c r="P5"/>
      <c r="Q5"/>
      <c r="R5"/>
      <c r="S5"/>
      <c r="T5" s="35"/>
      <c r="U5" s="35"/>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row>
    <row r="6" spans="1:702" s="2" customFormat="1" x14ac:dyDescent="0.2">
      <c r="A6" s="33" t="s">
        <v>4</v>
      </c>
      <c r="B6" s="40" t="s">
        <v>0</v>
      </c>
      <c r="C6" s="40" t="s">
        <v>5</v>
      </c>
      <c r="D6" s="41" t="s">
        <v>3</v>
      </c>
      <c r="E6" s="42" t="s">
        <v>1</v>
      </c>
      <c r="F6" s="41" t="s">
        <v>2</v>
      </c>
      <c r="G6" s="34" t="s">
        <v>10</v>
      </c>
      <c r="H6"/>
      <c r="I6"/>
      <c r="J6"/>
      <c r="K6"/>
      <c r="L6"/>
      <c r="M6"/>
      <c r="N6"/>
      <c r="O6"/>
      <c r="P6"/>
      <c r="Q6"/>
      <c r="R6"/>
      <c r="S6"/>
      <c r="T6" s="35"/>
      <c r="U6" s="35"/>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row>
    <row r="7" spans="1:702" ht="96" x14ac:dyDescent="0.2">
      <c r="A7" s="20">
        <f>'Wednesday 6th September'!A14+1</f>
        <v>35</v>
      </c>
      <c r="B7" s="13" t="s">
        <v>83</v>
      </c>
      <c r="C7" s="13" t="s">
        <v>8</v>
      </c>
      <c r="D7" s="23">
        <v>90</v>
      </c>
      <c r="E7" s="12">
        <f>F2</f>
        <v>0.38541666666666663</v>
      </c>
      <c r="F7" s="12">
        <f>E7+ TIME(0,D7,0)</f>
        <v>0.44791666666666663</v>
      </c>
      <c r="G7" s="39" t="s">
        <v>84</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row>
    <row r="8" spans="1:702" s="55" customFormat="1" x14ac:dyDescent="0.2">
      <c r="A8" s="56"/>
      <c r="B8" s="87" t="s">
        <v>6</v>
      </c>
      <c r="C8" s="88"/>
      <c r="D8" s="89">
        <v>15</v>
      </c>
      <c r="E8" s="90">
        <f>F7</f>
        <v>0.44791666666666663</v>
      </c>
      <c r="F8" s="90">
        <f>E8+ TIME(0,D8,0)</f>
        <v>0.45833333333333331</v>
      </c>
      <c r="G8" s="5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row>
    <row r="9" spans="1:702" s="2" customFormat="1" x14ac:dyDescent="0.2">
      <c r="A9" s="14" t="s">
        <v>60</v>
      </c>
      <c r="B9" s="15"/>
      <c r="C9" s="15" t="s">
        <v>18</v>
      </c>
      <c r="D9" s="16"/>
      <c r="E9" s="17"/>
      <c r="F9" s="16"/>
      <c r="G9" s="18"/>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row>
    <row r="10" spans="1:702" s="2" customFormat="1" ht="52" customHeight="1" x14ac:dyDescent="0.2">
      <c r="A10" s="103" t="s">
        <v>78</v>
      </c>
      <c r="B10" s="104"/>
      <c r="C10" s="104"/>
      <c r="D10" s="104"/>
      <c r="E10" s="104"/>
      <c r="F10" s="104"/>
      <c r="G10" s="105"/>
      <c r="H10"/>
      <c r="I10"/>
      <c r="J10"/>
      <c r="K10"/>
      <c r="L10"/>
      <c r="M10"/>
      <c r="N10"/>
      <c r="O10"/>
      <c r="P10"/>
      <c r="Q10"/>
      <c r="R10"/>
      <c r="S10"/>
      <c r="T10" s="35"/>
      <c r="U10" s="35"/>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row>
    <row r="11" spans="1:702" x14ac:dyDescent="0.2">
      <c r="A11" s="20">
        <f>A7+1</f>
        <v>36</v>
      </c>
      <c r="B11" s="13" t="s">
        <v>126</v>
      </c>
      <c r="C11" s="13" t="s">
        <v>8</v>
      </c>
      <c r="D11" s="23">
        <v>60</v>
      </c>
      <c r="E11" s="12">
        <f>F8</f>
        <v>0.45833333333333331</v>
      </c>
      <c r="F11" s="12">
        <f>E11+ TIME(0,D11,0)</f>
        <v>0.5</v>
      </c>
      <c r="G11" s="39"/>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row>
    <row r="12" spans="1:702" ht="32" x14ac:dyDescent="0.2">
      <c r="A12" s="20">
        <f>A11+1</f>
        <v>37</v>
      </c>
      <c r="B12" s="13" t="s">
        <v>54</v>
      </c>
      <c r="C12" s="13" t="s">
        <v>26</v>
      </c>
      <c r="D12" s="23">
        <v>15</v>
      </c>
      <c r="E12" s="12">
        <f>F11</f>
        <v>0.5</v>
      </c>
      <c r="F12" s="12">
        <f t="shared" ref="F12:F13" si="0">E12+ TIME(0,D12,0)</f>
        <v>0.51041666666666663</v>
      </c>
      <c r="G12" s="39"/>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row>
    <row r="13" spans="1:702" ht="48" x14ac:dyDescent="0.2">
      <c r="A13" s="20">
        <f>A12+1</f>
        <v>38</v>
      </c>
      <c r="B13" s="13" t="s">
        <v>55</v>
      </c>
      <c r="C13" s="13" t="s">
        <v>8</v>
      </c>
      <c r="D13" s="23">
        <v>15</v>
      </c>
      <c r="E13" s="12">
        <f>F12</f>
        <v>0.51041666666666663</v>
      </c>
      <c r="F13" s="12">
        <f t="shared" si="0"/>
        <v>0.52083333333333326</v>
      </c>
      <c r="G13" s="21"/>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row>
    <row r="14" spans="1:702" ht="48" x14ac:dyDescent="0.2">
      <c r="A14" s="20">
        <f>A13+1</f>
        <v>39</v>
      </c>
      <c r="B14" s="13" t="s">
        <v>86</v>
      </c>
      <c r="C14" s="13" t="s">
        <v>8</v>
      </c>
      <c r="D14" s="23">
        <v>15</v>
      </c>
      <c r="E14" s="12">
        <f t="shared" ref="E14:E16" si="1">F13</f>
        <v>0.52083333333333326</v>
      </c>
      <c r="F14" s="12">
        <f t="shared" ref="F14:F16" si="2">E14+ TIME(0,D14,0)</f>
        <v>0.53124999999999989</v>
      </c>
      <c r="G14" s="39"/>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row>
    <row r="15" spans="1:702" x14ac:dyDescent="0.2">
      <c r="A15" s="20">
        <f>A14+1</f>
        <v>40</v>
      </c>
      <c r="B15" s="13" t="s">
        <v>53</v>
      </c>
      <c r="C15" s="13" t="s">
        <v>26</v>
      </c>
      <c r="D15" s="23">
        <v>10</v>
      </c>
      <c r="E15" s="12">
        <f t="shared" si="1"/>
        <v>0.53124999999999989</v>
      </c>
      <c r="F15" s="12">
        <f t="shared" si="2"/>
        <v>0.53819444444444431</v>
      </c>
      <c r="G15" s="39"/>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row>
    <row r="16" spans="1:702" x14ac:dyDescent="0.2">
      <c r="A16" s="20">
        <f>A15+1</f>
        <v>41</v>
      </c>
      <c r="B16" s="13" t="s">
        <v>11</v>
      </c>
      <c r="C16" s="13" t="s">
        <v>24</v>
      </c>
      <c r="D16" s="23">
        <v>5</v>
      </c>
      <c r="E16" s="12">
        <f t="shared" si="1"/>
        <v>0.53819444444444431</v>
      </c>
      <c r="F16" s="12">
        <f t="shared" si="2"/>
        <v>0.54166666666666652</v>
      </c>
      <c r="G16" s="39"/>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row>
    <row r="17" spans="1:101" s="8" customFormat="1" ht="17" thickBot="1" x14ac:dyDescent="0.25">
      <c r="A17" s="25"/>
      <c r="B17" s="27" t="s">
        <v>52</v>
      </c>
      <c r="C17" s="26"/>
      <c r="D17" s="29">
        <v>60</v>
      </c>
      <c r="E17" s="28">
        <f>F16</f>
        <v>0.54166666666666652</v>
      </c>
      <c r="F17" s="28">
        <f>E17+ TIME(0,D17,0)</f>
        <v>0.58333333333333315</v>
      </c>
      <c r="G17" s="91"/>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row>
    <row r="18" spans="1:101" x14ac:dyDescent="0.2">
      <c r="B18" s="53"/>
      <c r="C18" s="13"/>
      <c r="D18" s="23"/>
      <c r="E18" s="23"/>
    </row>
    <row r="19" spans="1:101" x14ac:dyDescent="0.2">
      <c r="B19" s="83" t="s">
        <v>113</v>
      </c>
    </row>
    <row r="20" spans="1:101" x14ac:dyDescent="0.2">
      <c r="B20" s="106" t="s">
        <v>140</v>
      </c>
    </row>
  </sheetData>
  <mergeCells count="4">
    <mergeCell ref="A1:G1"/>
    <mergeCell ref="A3:G3"/>
    <mergeCell ref="A5:G5"/>
    <mergeCell ref="A10:G10"/>
  </mergeCells>
  <phoneticPr fontId="5" type="noConversion"/>
  <conditionalFormatting sqref="CX4:XFD4 A4:G4">
    <cfRule type="expression" dxfId="1" priority="2">
      <formula>$B4="Break"</formula>
    </cfRule>
  </conditionalFormatting>
  <conditionalFormatting sqref="CX9:XFD9 A9:G9">
    <cfRule type="expression" dxfId="0" priority="1">
      <formula>$B9="Break"</formula>
    </cfRule>
  </conditionalFormatting>
  <hyperlinks>
    <hyperlink ref="B20" r:id="rId1"/>
  </hyperlinks>
  <pageMargins left="0.75" right="0.75" top="1" bottom="1" header="0.5" footer="0.5"/>
  <pageSetup paperSize="9" scale="67" fitToHeight="10" orientation="portrait" horizontalDpi="4294967292" verticalDpi="4294967292"/>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Week at a Glance + Logistics</vt:lpstr>
      <vt:lpstr>Monday 4th September</vt:lpstr>
      <vt:lpstr>Tuesday 5th September</vt:lpstr>
      <vt:lpstr>Wednesday 6th September</vt:lpstr>
      <vt:lpstr>Thursday 7th September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Dyke</dc:creator>
  <cp:lastModifiedBy>George Dyke</cp:lastModifiedBy>
  <cp:lastPrinted>2017-08-31T03:02:41Z</cp:lastPrinted>
  <dcterms:created xsi:type="dcterms:W3CDTF">2014-06-17T00:10:40Z</dcterms:created>
  <dcterms:modified xsi:type="dcterms:W3CDTF">2017-08-31T03:02:45Z</dcterms:modified>
</cp:coreProperties>
</file>